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930" tabRatio="782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 localSheetId="4">'5'!$1:$6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<sst xmlns="http://schemas.openxmlformats.org/spreadsheetml/2006/main" count="819" uniqueCount="231">
  <si>
    <t>表1</t>
  </si>
  <si>
    <t>收支预算总表</t>
  </si>
  <si>
    <t>市体育局</t>
  </si>
  <si>
    <t>单位：百元</t>
  </si>
  <si>
    <t>收          入</t>
  </si>
  <si>
    <t>支             出</t>
  </si>
  <si>
    <t>项              目</t>
  </si>
  <si>
    <t>2018年预算数</t>
  </si>
  <si>
    <t>2017年预算数</t>
  </si>
  <si>
    <t>比上年增长 (%)</t>
  </si>
  <si>
    <t>项        目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</si>
  <si>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</si>
  <si>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</si>
  <si>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</si>
  <si>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</si>
  <si>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</si>
  <si>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</si>
  <si>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</si>
  <si>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</si>
  <si>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</si>
  <si>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</si>
  <si>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</si>
  <si>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</si>
  <si>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</si>
  <si>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</si>
  <si>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</si>
  <si>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</si>
  <si>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</si>
  <si>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</si>
  <si>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</si>
  <si>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</si>
  <si>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</si>
  <si>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</si>
  <si>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</si>
  <si>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</si>
  <si>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</si>
  <si>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</si>
  <si>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</si>
  <si>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</si>
  <si>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</si>
  <si>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</si>
  <si>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</si>
  <si>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</si>
  <si>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</si>
  <si>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</si>
  <si>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</si>
  <si>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</si>
  <si>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</si>
  <si>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</si>
  <si>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</si>
  <si>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</si>
  <si>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</si>
  <si>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</si>
  <si>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</si>
  <si>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</si>
  <si>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</si>
  <si>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</si>
  <si>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市体育局</t>
  </si>
  <si>
    <t>207</t>
  </si>
  <si>
    <t>03</t>
  </si>
  <si>
    <t>01</t>
  </si>
  <si>
    <t>323301</t>
  </si>
  <si>
    <t xml:space="preserve">    行政运行</t>
  </si>
  <si>
    <t>08</t>
  </si>
  <si>
    <t xml:space="preserve">    群众体育</t>
  </si>
  <si>
    <t>208</t>
  </si>
  <si>
    <t>05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</si>
  <si>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</si>
  <si>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</si>
  <si>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</si>
  <si>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</si>
  <si>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</si>
  <si>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</si>
  <si>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</si>
  <si>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</si>
  <si>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 xml:space="preserve">  市业余体校</t>
  </si>
  <si>
    <t>06</t>
  </si>
  <si>
    <t>323601</t>
  </si>
  <si>
    <t xml:space="preserve">    体育训练</t>
  </si>
  <si>
    <t xml:space="preserve">  市澳源体育中心</t>
  </si>
  <si>
    <t>07</t>
  </si>
  <si>
    <t>323602</t>
  </si>
  <si>
    <t xml:space="preserve">    体育场馆</t>
  </si>
  <si>
    <t xml:space="preserve">    事业单位医疗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</si>
  <si>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</si>
  <si>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</si>
  <si>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</si>
  <si>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</si>
  <si>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</si>
  <si>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</si>
  <si>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</si>
  <si>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</si>
  <si>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</si>
  <si>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</si>
  <si>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</si>
  <si>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</si>
  <si>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</si>
  <si>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</si>
  <si>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</si>
  <si>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</si>
  <si>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</si>
  <si>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</si>
  <si>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</si>
  <si>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</si>
  <si>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</si>
  <si>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</si>
  <si>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</si>
  <si>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</si>
  <si>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</si>
  <si>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</si>
  <si>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</si>
  <si>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</si>
  <si>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</si>
  <si>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</si>
  <si>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</si>
  <si>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</si>
  <si>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</si>
  <si>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</si>
  <si>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</si>
  <si>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</si>
  <si>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</si>
  <si>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</si>
  <si>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</si>
  <si>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</si>
  <si>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</si>
  <si>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</si>
  <si>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</si>
  <si>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</si>
  <si>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</si>
  <si>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</si>
  <si>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</si>
  <si>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</si>
  <si>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</si>
  <si>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</si>
  <si>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</si>
  <si>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</si>
  <si>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</si>
  <si>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</si>
  <si>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</si>
  <si>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</si>
  <si>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</si>
  <si>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</si>
  <si>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</si>
  <si>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</si>
  <si>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</si>
  <si>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</si>
  <si>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</si>
  <si>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</si>
  <si>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</si>
  <si>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</si>
  <si>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</si>
  <si>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</si>
  <si>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</si>
  <si>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</si>
  <si>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</si>
  <si>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</si>
  <si>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</si>
  <si>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</si>
  <si>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</si>
  <si>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</si>
  <si>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</si>
  <si>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</si>
  <si>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</si>
  <si>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</si>
  <si>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</si>
  <si>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</si>
  <si>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老年人协会体育工作经费</t>
  </si>
  <si>
    <t xml:space="preserve">      群众竞技体育等专项工作经费</t>
  </si>
  <si>
    <t xml:space="preserve">      国民体质监测及业余训练等经费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</si>
  <si>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</si>
  <si>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</si>
  <si>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</si>
  <si>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</si>
  <si>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</si>
  <si>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</si>
  <si>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</si>
  <si>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</si>
  <si>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</si>
  <si>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</si>
  <si>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</si>
  <si>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</si>
  <si>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</si>
  <si>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</si>
  <si>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</si>
  <si>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</si>
  <si>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</si>
  <si>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</si>
  <si>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</si>
  <si>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</si>
  <si>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</si>
  <si>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</si>
  <si>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</si>
  <si>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</si>
  <si>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</si>
  <si>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</si>
  <si>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</si>
  <si>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50206</t>
  </si>
  <si>
    <t xml:space="preserve">    公务接待费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</si>
  <si>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</si>
  <si>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</si>
  <si>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</si>
  <si>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</si>
  <si>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</si>
  <si>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</si>
  <si>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</si>
  <si>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</si>
  <si>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</si>
  <si>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</si>
  <si>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</si>
  <si>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</si>
  <si>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</si>
  <si>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</si>
  <si>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市业余体校</t>
  </si>
  <si>
    <t>50502</t>
  </si>
  <si>
    <t xml:space="preserve">    商品和服务支出</t>
  </si>
  <si>
    <t>50902</t>
  </si>
  <si>
    <t xml:space="preserve">    助学金</t>
  </si>
  <si>
    <t>市澳源体育中心</t>
  </si>
  <si>
    <t>表11</t>
  </si>
  <si>
    <t>表12</t>
  </si>
  <si>
    <t>政府性基金支出预算表</t>
  </si>
  <si>
    <t>单位：百元</t>
  </si>
  <si>
    <t>本年政府性基金预算支出</t>
  </si>
  <si>
    <t>表13</t>
  </si>
  <si>
    <t>政府性基金预算“三公”经费支出预算表</t>
  </si>
  <si>
    <t/>
  </si>
  <si>
    <t>当年财政拨款预算安排</t>
  </si>
  <si>
    <t>公务用车运行费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</si>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</sst>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2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黑体"/>
      <family val="3"/>
    </font>
    <font>
      <sz val="9"/>
      <name val="黑体"/>
      <family val="3"/>
    </font>
    <font>
      <b/>
      <sz val="1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1" fontId="9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2" fillId="0" borderId="3" applyNumberFormat="0" applyFill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0" fontId="24" fillId="11" borderId="4" applyNumberFormat="0" applyAlignment="0" applyProtection="0"/>
    <xf numFmtId="0" fontId="25" fillId="12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9" fillId="11" borderId="0">
      <alignment/>
      <protection/>
    </xf>
    <xf numFmtId="0" fontId="0" fillId="0" borderId="0">
      <alignment/>
      <protection/>
    </xf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5" borderId="0" applyNumberFormat="0" applyBorder="0" applyAlignment="0" applyProtection="0"/>
    <xf numFmtId="0" fontId="23" fillId="11" borderId="7" applyNumberFormat="0" applyAlignment="0" applyProtection="0"/>
    <xf numFmtId="0" fontId="14" fillId="10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11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11" borderId="9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Alignment="1">
      <alignment vertical="center"/>
    </xf>
    <xf numFmtId="0" fontId="2" fillId="11" borderId="12" xfId="0" applyNumberFormat="1" applyFont="1" applyFill="1" applyBorder="1" applyAlignment="1" applyProtection="1">
      <alignment horizontal="centerContinuous" vertical="center"/>
      <protection/>
    </xf>
    <xf numFmtId="0" fontId="2" fillId="11" borderId="9" xfId="0" applyNumberFormat="1" applyFont="1" applyFill="1" applyBorder="1" applyAlignment="1" applyProtection="1">
      <alignment horizontal="centerContinuous" vertical="center"/>
      <protection/>
    </xf>
    <xf numFmtId="0" fontId="2" fillId="11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>
      <alignment horizontal="right" vertical="center"/>
    </xf>
    <xf numFmtId="0" fontId="2" fillId="11" borderId="15" xfId="0" applyNumberFormat="1" applyFont="1" applyFill="1" applyBorder="1" applyAlignment="1" applyProtection="1">
      <alignment horizontal="centerContinuous" vertical="center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11" borderId="0" xfId="33" applyNumberFormat="1" applyFont="1" applyFill="1" applyAlignment="1">
      <alignment vertical="center"/>
      <protection/>
    </xf>
    <xf numFmtId="0" fontId="5" fillId="0" borderId="0" xfId="33" applyNumberFormat="1" applyFont="1" applyFill="1" applyAlignment="1">
      <alignment vertical="center"/>
      <protection/>
    </xf>
    <xf numFmtId="0" fontId="5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5" fillId="11" borderId="0" xfId="33" applyNumberFormat="1" applyFont="1" applyFill="1" applyAlignment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2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" fillId="11" borderId="12" xfId="0" applyNumberFormat="1" applyFont="1" applyFill="1" applyBorder="1" applyAlignment="1" applyProtection="1">
      <alignment horizontal="center" vertical="center"/>
      <protection/>
    </xf>
    <xf numFmtId="0" fontId="2" fillId="11" borderId="1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 horizontal="right" vertical="center"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33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11" borderId="9" xfId="0" applyNumberFormat="1" applyFont="1" applyFill="1" applyBorder="1" applyAlignment="1" applyProtection="1">
      <alignment horizontal="center" vertical="center"/>
      <protection/>
    </xf>
    <xf numFmtId="0" fontId="2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5" xfId="0" applyNumberFormat="1" applyFont="1" applyFill="1" applyBorder="1" applyAlignment="1" applyProtection="1">
      <alignment horizontal="center" vertical="center"/>
      <protection/>
    </xf>
    <xf numFmtId="0" fontId="2" fillId="11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11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11" borderId="20" xfId="0" applyNumberFormat="1" applyFont="1" applyFill="1" applyBorder="1" applyAlignment="1" applyProtection="1">
      <alignment horizontal="center" vertical="center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zoomScalePageLayoutView="0" workbookViewId="0" topLeftCell="A10">
      <selection activeCell="C23" sqref="C23"/>
    </sheetView>
  </sheetViews>
  <sheetFormatPr defaultColWidth="9.16015625" defaultRowHeight="18" customHeight="1"/>
  <cols>
    <col min="1" max="1" width="41" style="49" customWidth="1"/>
    <col min="2" max="3" width="16.16015625" style="49" customWidth="1"/>
    <col min="4" max="4" width="13.16015625" style="49" customWidth="1"/>
    <col min="5" max="5" width="31" style="49" customWidth="1"/>
    <col min="6" max="7" width="16.16015625" style="49" customWidth="1"/>
    <col min="8" max="8" width="13.16015625" style="49" customWidth="1"/>
    <col min="9" max="254" width="9.16015625" style="49" customWidth="1"/>
  </cols>
  <sheetData>
    <row r="1" spans="1:8" ht="18" customHeight="1">
      <c r="A1" s="50" t="s">
        <v>0</v>
      </c>
      <c r="B1" s="51"/>
      <c r="C1" s="51"/>
      <c r="D1" s="51"/>
      <c r="E1" s="51"/>
      <c r="F1" s="51"/>
      <c r="G1" s="51"/>
      <c r="H1" s="21"/>
    </row>
    <row r="2" spans="1:8" ht="18" customHeight="1">
      <c r="A2" s="139" t="s">
        <v>1</v>
      </c>
      <c r="B2" s="139"/>
      <c r="C2" s="139"/>
      <c r="D2" s="139"/>
      <c r="E2" s="139"/>
      <c r="F2" s="139"/>
      <c r="G2" s="139"/>
      <c r="H2" s="139"/>
    </row>
    <row r="3" spans="1:8" ht="18" customHeight="1">
      <c r="A3" s="2" t="s">
        <v>2</v>
      </c>
      <c r="B3" s="52"/>
      <c r="C3" s="52"/>
      <c r="D3" s="52"/>
      <c r="E3" s="53"/>
      <c r="F3" s="53"/>
      <c r="G3" s="53"/>
      <c r="H3" s="21" t="s">
        <v>3</v>
      </c>
    </row>
    <row r="4" spans="1:8" ht="30" customHeight="1">
      <c r="A4" s="87" t="s">
        <v>4</v>
      </c>
      <c r="B4" s="88"/>
      <c r="C4" s="88"/>
      <c r="D4" s="88"/>
      <c r="E4" s="87" t="s">
        <v>5</v>
      </c>
      <c r="F4" s="88"/>
      <c r="G4" s="88"/>
      <c r="H4" s="89"/>
    </row>
    <row r="5" spans="1:8" ht="30" customHeight="1">
      <c r="A5" s="90" t="s">
        <v>6</v>
      </c>
      <c r="B5" s="36" t="s">
        <v>7</v>
      </c>
      <c r="C5" s="36" t="s">
        <v>8</v>
      </c>
      <c r="D5" s="91" t="s">
        <v>9</v>
      </c>
      <c r="E5" s="90" t="s">
        <v>10</v>
      </c>
      <c r="F5" s="36" t="s">
        <v>7</v>
      </c>
      <c r="G5" s="36" t="s">
        <v>8</v>
      </c>
      <c r="H5" s="92" t="s">
        <v>9</v>
      </c>
    </row>
    <row r="6" spans="1:8" ht="24" customHeight="1">
      <c r="A6" s="59" t="s">
        <v>11</v>
      </c>
      <c r="B6" s="60">
        <v>70540</v>
      </c>
      <c r="C6" s="14">
        <v>103867</v>
      </c>
      <c r="D6" s="61">
        <f aca="true" t="shared" si="0" ref="D6:D11">IF(AND(C6&lt;&gt;0,TYPE(C6)=1),(B6-C6)/C6*100,0)</f>
        <v>-32.086225653961314</v>
      </c>
      <c r="E6" s="62" t="s">
        <v>12</v>
      </c>
      <c r="F6" s="93">
        <v>44254</v>
      </c>
      <c r="G6" s="60">
        <v>37986</v>
      </c>
      <c r="H6" s="64">
        <f aca="true" t="shared" si="1" ref="H6:H12">IF(AND(G6&lt;&gt;0,TYPE(G6)=1),(F6-G6)/G6*100,0)</f>
        <v>16.500816090138475</v>
      </c>
    </row>
    <row r="7" spans="1:8" ht="24" customHeight="1">
      <c r="A7" s="94" t="s">
        <v>13</v>
      </c>
      <c r="B7" s="95">
        <v>0</v>
      </c>
      <c r="C7" s="63"/>
      <c r="D7" s="61">
        <f t="shared" si="0"/>
        <v>0</v>
      </c>
      <c r="E7" s="23" t="s">
        <v>14</v>
      </c>
      <c r="F7" s="93">
        <v>10345</v>
      </c>
      <c r="G7" s="60">
        <v>7274</v>
      </c>
      <c r="H7" s="64">
        <f t="shared" si="1"/>
        <v>42.21886169920264</v>
      </c>
    </row>
    <row r="8" spans="1:8" ht="24" customHeight="1">
      <c r="A8" s="62" t="s">
        <v>15</v>
      </c>
      <c r="B8" s="96">
        <v>0</v>
      </c>
      <c r="C8" s="97">
        <v>0</v>
      </c>
      <c r="D8" s="64">
        <f t="shared" si="0"/>
        <v>0</v>
      </c>
      <c r="E8" s="62" t="s">
        <v>16</v>
      </c>
      <c r="F8" s="93">
        <v>9253</v>
      </c>
      <c r="G8" s="60">
        <v>13607</v>
      </c>
      <c r="H8" s="64">
        <f t="shared" si="1"/>
        <v>-31.998236201954878</v>
      </c>
    </row>
    <row r="9" spans="1:8" ht="24" customHeight="1">
      <c r="A9" s="62" t="s">
        <v>17</v>
      </c>
      <c r="B9" s="98">
        <v>0</v>
      </c>
      <c r="C9" s="99">
        <v>0</v>
      </c>
      <c r="D9" s="64">
        <f t="shared" si="0"/>
        <v>0</v>
      </c>
      <c r="E9" s="62" t="s">
        <v>18</v>
      </c>
      <c r="F9" s="15">
        <v>6688</v>
      </c>
      <c r="G9" s="14">
        <v>45000</v>
      </c>
      <c r="H9" s="64">
        <f t="shared" si="1"/>
        <v>-85.13777777777779</v>
      </c>
    </row>
    <row r="10" spans="1:8" ht="24" customHeight="1">
      <c r="A10" s="62" t="s">
        <v>19</v>
      </c>
      <c r="B10" s="100">
        <v>0</v>
      </c>
      <c r="C10" s="101">
        <v>0</v>
      </c>
      <c r="D10" s="64">
        <f t="shared" si="0"/>
        <v>0</v>
      </c>
      <c r="E10" s="59" t="s">
        <v>20</v>
      </c>
      <c r="F10" s="69"/>
      <c r="G10" s="69"/>
      <c r="H10" s="64">
        <f t="shared" si="1"/>
        <v>0</v>
      </c>
    </row>
    <row r="11" spans="1:10" ht="24" customHeight="1">
      <c r="A11" s="62" t="s">
        <v>21</v>
      </c>
      <c r="B11" s="98">
        <v>0</v>
      </c>
      <c r="C11" s="99">
        <v>0</v>
      </c>
      <c r="D11" s="64">
        <f t="shared" si="0"/>
        <v>0</v>
      </c>
      <c r="E11" s="59" t="s">
        <v>22</v>
      </c>
      <c r="F11" s="14"/>
      <c r="G11" s="14"/>
      <c r="H11" s="64">
        <f t="shared" si="1"/>
        <v>0</v>
      </c>
      <c r="I11" s="77"/>
      <c r="J11" s="77"/>
    </row>
    <row r="12" spans="1:10" ht="24" customHeight="1">
      <c r="A12" s="59"/>
      <c r="B12" s="69"/>
      <c r="C12" s="69"/>
      <c r="D12" s="61"/>
      <c r="E12" s="59" t="s">
        <v>23</v>
      </c>
      <c r="F12" s="14"/>
      <c r="G12" s="14"/>
      <c r="H12" s="64">
        <f t="shared" si="1"/>
        <v>0</v>
      </c>
      <c r="I12" s="77"/>
      <c r="J12" s="77"/>
    </row>
    <row r="13" spans="1:10" ht="24" customHeight="1">
      <c r="A13" s="59"/>
      <c r="B13" s="73"/>
      <c r="C13" s="73"/>
      <c r="D13" s="74"/>
      <c r="E13" s="59"/>
      <c r="F13" s="73"/>
      <c r="G13" s="73"/>
      <c r="H13" s="74"/>
      <c r="I13" s="77"/>
      <c r="J13" s="77"/>
    </row>
    <row r="14" spans="1:10" ht="24" customHeight="1">
      <c r="A14" s="54" t="s">
        <v>24</v>
      </c>
      <c r="B14" s="76">
        <f>SUM(B6:B11)</f>
        <v>70540</v>
      </c>
      <c r="C14" s="76">
        <f>SUM(C6:C11)</f>
        <v>103867</v>
      </c>
      <c r="D14" s="61">
        <f>IF(AND(C14&lt;&gt;0,TYPE(C14)=1),(B14-C14)/C14*100,0)</f>
        <v>-32.086225653961314</v>
      </c>
      <c r="E14" s="54" t="s">
        <v>25</v>
      </c>
      <c r="F14" s="76">
        <f>SUM(F6:F10)</f>
        <v>70540</v>
      </c>
      <c r="G14" s="76">
        <f>SUM(G6:G10)</f>
        <v>103867</v>
      </c>
      <c r="H14" s="61">
        <f aca="true" t="shared" si="2" ref="H14:H19">IF(AND(G14&lt;&gt;0,TYPE(G14)=1),(F14-G14)/G14*100,0)</f>
        <v>-32.086225653961314</v>
      </c>
      <c r="I14" s="77"/>
      <c r="J14" s="77"/>
    </row>
    <row r="15" spans="1:9" ht="24" customHeight="1">
      <c r="A15" s="62" t="s">
        <v>26</v>
      </c>
      <c r="B15" s="93">
        <v>0</v>
      </c>
      <c r="C15" s="60">
        <v>0</v>
      </c>
      <c r="D15" s="64">
        <f>IF(AND(C15&lt;&gt;0,TYPE(C15)=1),(B15-C15)/C15*100,0)</f>
        <v>0</v>
      </c>
      <c r="E15" s="62" t="s">
        <v>27</v>
      </c>
      <c r="F15" s="93">
        <v>0</v>
      </c>
      <c r="G15" s="60">
        <v>0</v>
      </c>
      <c r="H15" s="64">
        <f t="shared" si="2"/>
        <v>0</v>
      </c>
      <c r="I15" s="77"/>
    </row>
    <row r="16" spans="1:8" ht="24" customHeight="1">
      <c r="A16" s="62" t="s">
        <v>28</v>
      </c>
      <c r="B16" s="93"/>
      <c r="C16" s="60"/>
      <c r="D16" s="64">
        <f>IF(AND(C16&lt;&gt;0,TYPE(C16)=1),(B16-C16)/C16*100,0)</f>
        <v>0</v>
      </c>
      <c r="E16" s="62" t="s">
        <v>29</v>
      </c>
      <c r="F16" s="93">
        <v>0</v>
      </c>
      <c r="G16" s="60">
        <v>0</v>
      </c>
      <c r="H16" s="64">
        <f t="shared" si="2"/>
        <v>0</v>
      </c>
    </row>
    <row r="17" spans="1:9" ht="24" customHeight="1">
      <c r="A17" s="62" t="s">
        <v>30</v>
      </c>
      <c r="B17" s="15"/>
      <c r="C17" s="14"/>
      <c r="D17" s="102"/>
      <c r="E17" s="62" t="s">
        <v>31</v>
      </c>
      <c r="F17" s="93">
        <v>0</v>
      </c>
      <c r="G17" s="60">
        <v>0</v>
      </c>
      <c r="H17" s="64">
        <f t="shared" si="2"/>
        <v>0</v>
      </c>
      <c r="I17" s="77"/>
    </row>
    <row r="18" spans="1:8" ht="24" customHeight="1">
      <c r="A18" s="59"/>
      <c r="B18" s="75"/>
      <c r="C18" s="75"/>
      <c r="D18" s="74"/>
      <c r="E18" s="62" t="s">
        <v>30</v>
      </c>
      <c r="F18" s="15">
        <v>0</v>
      </c>
      <c r="G18" s="14">
        <v>0</v>
      </c>
      <c r="H18" s="64">
        <f t="shared" si="2"/>
        <v>0</v>
      </c>
    </row>
    <row r="19" spans="1:8" ht="24" customHeight="1">
      <c r="A19" s="54" t="s">
        <v>32</v>
      </c>
      <c r="B19" s="73">
        <f>SUM(B14:B16)</f>
        <v>70540</v>
      </c>
      <c r="C19" s="73">
        <f>SUM(C14:C16)</f>
        <v>103867</v>
      </c>
      <c r="D19" s="61">
        <f>IF(AND(C19&lt;&gt;0,TYPE(C19)=1),(B19-C19)/C19*100,0)</f>
        <v>-32.086225653961314</v>
      </c>
      <c r="E19" s="54" t="s">
        <v>33</v>
      </c>
      <c r="F19" s="73">
        <f>SUM(F14,F15,F17)</f>
        <v>70540</v>
      </c>
      <c r="G19" s="73">
        <f>SUM(G14,G15,G17)</f>
        <v>103867</v>
      </c>
      <c r="H19" s="61">
        <f t="shared" si="2"/>
        <v>-32.086225653961314</v>
      </c>
    </row>
    <row r="20" spans="5:7" ht="18" customHeight="1">
      <c r="E20" s="77"/>
      <c r="F20" s="77"/>
      <c r="G20" s="77"/>
    </row>
    <row r="21" spans="6:7" ht="18" customHeight="1">
      <c r="F21" s="77"/>
      <c r="G21" s="77"/>
    </row>
    <row r="22" ht="18" customHeight="1">
      <c r="G22" s="77"/>
    </row>
    <row r="23" ht="18" customHeight="1">
      <c r="G23" s="77"/>
    </row>
  </sheetData>
  <sheetProtection/>
  <mergeCells count="1">
    <mergeCell ref="A2:H2"/>
  </mergeCells>
  <printOptions horizontalCentered="1"/>
  <pageMargins left="0.59" right="0.59" top="0.79" bottom="0.79" header="0.51" footer="0.51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tabSelected="1" zoomScalePageLayoutView="0" workbookViewId="0" topLeftCell="A1">
      <selection activeCell="F21" sqref="F21"/>
    </sheetView>
  </sheetViews>
  <sheetFormatPr defaultColWidth="9.16015625" defaultRowHeight="12.75" customHeight="1"/>
  <cols>
    <col min="1" max="1" width="12.66015625" style="0" customWidth="1"/>
    <col min="2" max="2" width="36.5" style="0" customWidth="1"/>
    <col min="3" max="3" width="17.33203125" style="0" customWidth="1"/>
    <col min="4" max="4" width="20.66015625" style="0" customWidth="1"/>
    <col min="5" max="5" width="16.33203125" style="0" customWidth="1"/>
    <col min="6" max="7" width="22.83203125" style="0" customWidth="1"/>
    <col min="8" max="8" width="14.5" style="0" customWidth="1"/>
  </cols>
  <sheetData>
    <row r="1" spans="1:11" ht="18" customHeight="1">
      <c r="A1" s="1" t="s">
        <v>169</v>
      </c>
      <c r="B1" s="1"/>
      <c r="C1" s="24"/>
      <c r="D1" s="24"/>
      <c r="E1" s="22"/>
      <c r="F1" s="22"/>
      <c r="G1" s="22"/>
      <c r="H1" s="22"/>
      <c r="I1" s="22"/>
      <c r="J1" s="22"/>
      <c r="K1" s="22"/>
    </row>
    <row r="2" spans="1:11" ht="18" customHeight="1">
      <c r="A2" s="139" t="s">
        <v>170</v>
      </c>
      <c r="B2" s="139"/>
      <c r="C2" s="139"/>
      <c r="D2" s="139"/>
      <c r="E2" s="139"/>
      <c r="F2" s="139"/>
      <c r="G2" s="139"/>
      <c r="H2" s="139"/>
      <c r="I2" s="22"/>
      <c r="J2" s="22"/>
      <c r="K2" s="22"/>
    </row>
    <row r="3" spans="1:11" ht="18" customHeight="1">
      <c r="A3" s="2" t="s">
        <v>2</v>
      </c>
      <c r="B3" s="2"/>
      <c r="C3" s="22"/>
      <c r="D3" s="22"/>
      <c r="E3" s="22"/>
      <c r="F3" s="22"/>
      <c r="G3" s="22"/>
      <c r="H3" s="25" t="s">
        <v>162</v>
      </c>
      <c r="I3" s="22"/>
      <c r="J3" s="22"/>
      <c r="K3" s="22"/>
    </row>
    <row r="4" spans="1:11" ht="18" customHeight="1">
      <c r="A4" s="160" t="s">
        <v>171</v>
      </c>
      <c r="B4" s="159" t="s">
        <v>172</v>
      </c>
      <c r="C4" s="154" t="s">
        <v>173</v>
      </c>
      <c r="D4" s="141"/>
      <c r="E4" s="121"/>
      <c r="F4" s="121"/>
      <c r="G4" s="121"/>
      <c r="H4" s="141"/>
      <c r="I4" s="22"/>
      <c r="J4" s="22"/>
      <c r="K4" s="22"/>
    </row>
    <row r="5" spans="1:11" ht="18" customHeight="1">
      <c r="A5" s="160"/>
      <c r="B5" s="159"/>
      <c r="C5" s="163" t="s">
        <v>43</v>
      </c>
      <c r="D5" s="164" t="s">
        <v>174</v>
      </c>
      <c r="E5" s="141" t="s">
        <v>175</v>
      </c>
      <c r="F5" s="141"/>
      <c r="G5" s="141"/>
      <c r="H5" s="166" t="s">
        <v>136</v>
      </c>
      <c r="I5" s="22"/>
      <c r="J5" s="22"/>
      <c r="K5" s="22"/>
    </row>
    <row r="6" spans="1:11" ht="25.5" customHeight="1">
      <c r="A6" s="161"/>
      <c r="B6" s="162"/>
      <c r="C6" s="156"/>
      <c r="D6" s="165"/>
      <c r="E6" s="27" t="s">
        <v>53</v>
      </c>
      <c r="F6" s="29" t="s">
        <v>176</v>
      </c>
      <c r="G6" s="29" t="s">
        <v>144</v>
      </c>
      <c r="H6" s="167"/>
      <c r="I6" s="23"/>
      <c r="J6" s="23"/>
      <c r="K6" s="23"/>
    </row>
    <row r="7" spans="1:11" ht="19.5" customHeight="1">
      <c r="A7" s="11"/>
      <c r="B7" s="11" t="s">
        <v>43</v>
      </c>
      <c r="C7" s="15">
        <v>530</v>
      </c>
      <c r="D7" s="15">
        <v>0</v>
      </c>
      <c r="E7" s="30">
        <v>0</v>
      </c>
      <c r="F7" s="15">
        <v>0</v>
      </c>
      <c r="G7" s="14">
        <v>0</v>
      </c>
      <c r="H7" s="31">
        <v>530</v>
      </c>
      <c r="I7" s="23"/>
      <c r="J7" s="23"/>
      <c r="K7" s="22"/>
    </row>
    <row r="8" spans="1:11" ht="19.5" customHeight="1">
      <c r="A8" s="11"/>
      <c r="B8" s="11" t="s">
        <v>2</v>
      </c>
      <c r="C8" s="15">
        <v>530</v>
      </c>
      <c r="D8" s="15">
        <v>0</v>
      </c>
      <c r="E8" s="30">
        <v>0</v>
      </c>
      <c r="F8" s="15">
        <v>0</v>
      </c>
      <c r="G8" s="14">
        <v>0</v>
      </c>
      <c r="H8" s="31">
        <v>530</v>
      </c>
      <c r="I8" s="22"/>
      <c r="J8" s="22"/>
      <c r="K8" s="22"/>
    </row>
    <row r="9" spans="1:11" ht="19.5" customHeight="1">
      <c r="A9" s="11" t="s">
        <v>61</v>
      </c>
      <c r="B9" s="11" t="s">
        <v>57</v>
      </c>
      <c r="C9" s="15">
        <v>290</v>
      </c>
      <c r="D9" s="15">
        <v>0</v>
      </c>
      <c r="E9" s="30">
        <v>0</v>
      </c>
      <c r="F9" s="15">
        <v>0</v>
      </c>
      <c r="G9" s="14">
        <v>0</v>
      </c>
      <c r="H9" s="31">
        <v>290</v>
      </c>
      <c r="I9" s="22"/>
      <c r="J9" s="22"/>
      <c r="K9" s="22"/>
    </row>
    <row r="10" spans="1:11" ht="19.5" customHeight="1">
      <c r="A10" s="11" t="s">
        <v>77</v>
      </c>
      <c r="B10" s="11" t="s">
        <v>75</v>
      </c>
      <c r="C10" s="15">
        <v>190</v>
      </c>
      <c r="D10" s="15">
        <v>0</v>
      </c>
      <c r="E10" s="30">
        <v>0</v>
      </c>
      <c r="F10" s="15">
        <v>0</v>
      </c>
      <c r="G10" s="14">
        <v>0</v>
      </c>
      <c r="H10" s="31">
        <v>190</v>
      </c>
      <c r="I10" s="22"/>
      <c r="J10" s="22"/>
      <c r="K10" s="22"/>
    </row>
    <row r="11" spans="1:11" ht="19.5" customHeight="1">
      <c r="A11" s="11" t="s">
        <v>81</v>
      </c>
      <c r="B11" s="11" t="s">
        <v>79</v>
      </c>
      <c r="C11" s="15">
        <v>50</v>
      </c>
      <c r="D11" s="15">
        <v>0</v>
      </c>
      <c r="E11" s="30">
        <v>0</v>
      </c>
      <c r="F11" s="15">
        <v>0</v>
      </c>
      <c r="G11" s="14">
        <v>0</v>
      </c>
      <c r="H11" s="31">
        <v>50</v>
      </c>
      <c r="I11" s="22"/>
      <c r="J11" s="22"/>
      <c r="K11" s="22"/>
    </row>
    <row r="12" spans="1:11" ht="18" customHeight="1">
      <c r="A12" s="23"/>
      <c r="B12" s="23"/>
      <c r="C12" s="23"/>
      <c r="D12" s="23"/>
      <c r="E12" s="23"/>
      <c r="F12" s="23"/>
      <c r="G12" s="22"/>
      <c r="H12" s="23"/>
      <c r="I12" s="22"/>
      <c r="J12" s="22"/>
      <c r="K12" s="22"/>
    </row>
    <row r="13" spans="1:11" ht="18" customHeight="1">
      <c r="A13" s="23"/>
      <c r="B13" s="23"/>
      <c r="C13" s="23"/>
      <c r="D13" s="23"/>
      <c r="E13" s="23"/>
      <c r="F13" s="23"/>
      <c r="G13" s="23"/>
      <c r="H13" s="23"/>
      <c r="I13" s="22"/>
      <c r="J13" s="22"/>
      <c r="K13" s="22"/>
    </row>
    <row r="14" spans="1:11" ht="18" customHeight="1">
      <c r="A14" s="23"/>
      <c r="B14" s="23"/>
      <c r="C14" s="23"/>
      <c r="D14" s="23"/>
      <c r="E14" s="23"/>
      <c r="F14" s="23"/>
      <c r="G14" s="23"/>
      <c r="H14" s="22"/>
      <c r="I14" s="22"/>
      <c r="J14" s="22"/>
      <c r="K14" s="22"/>
    </row>
    <row r="15" spans="1:11" ht="18" customHeight="1">
      <c r="A15" s="23"/>
      <c r="B15" s="23"/>
      <c r="C15" s="23"/>
      <c r="D15" s="23"/>
      <c r="E15" s="23"/>
      <c r="F15" s="23"/>
      <c r="G15" s="23"/>
      <c r="H15" s="22"/>
      <c r="I15" s="22"/>
      <c r="J15" s="22"/>
      <c r="K15" s="22"/>
    </row>
    <row r="16" spans="1:11" ht="18" customHeight="1">
      <c r="A16" s="23"/>
      <c r="B16" s="23"/>
      <c r="C16" s="23"/>
      <c r="D16" s="23"/>
      <c r="E16" s="23"/>
      <c r="F16" s="23"/>
      <c r="G16" s="23"/>
      <c r="H16" s="22"/>
      <c r="I16" s="22"/>
      <c r="J16" s="22"/>
      <c r="K16" s="22"/>
    </row>
    <row r="17" spans="1:11" ht="18" customHeight="1">
      <c r="A17" s="23"/>
      <c r="B17" s="23"/>
      <c r="C17" s="23"/>
      <c r="D17" s="23"/>
      <c r="E17" s="23"/>
      <c r="F17" s="23"/>
      <c r="G17" s="23"/>
      <c r="H17" s="22"/>
      <c r="I17" s="22"/>
      <c r="J17" s="22"/>
      <c r="K17" s="22"/>
    </row>
    <row r="18" spans="1:11" ht="18" customHeight="1">
      <c r="A18" s="23"/>
      <c r="B18" s="23"/>
      <c r="C18" s="23"/>
      <c r="D18" s="23"/>
      <c r="E18" s="23"/>
      <c r="F18" s="23"/>
      <c r="G18" s="23"/>
      <c r="H18" s="22"/>
      <c r="I18" s="22"/>
      <c r="J18" s="22"/>
      <c r="K18" s="22"/>
    </row>
    <row r="19" spans="1:11" ht="18" customHeight="1">
      <c r="A19" s="23"/>
      <c r="B19" s="23"/>
      <c r="C19" s="23"/>
      <c r="D19" s="23"/>
      <c r="E19" s="23"/>
      <c r="F19" s="23"/>
      <c r="G19" s="23"/>
      <c r="H19" s="22"/>
      <c r="I19" s="22"/>
      <c r="J19" s="22"/>
      <c r="K19" s="22"/>
    </row>
    <row r="20" spans="1:11" ht="18" customHeight="1">
      <c r="A20" s="22"/>
      <c r="B20" s="23"/>
      <c r="C20" s="23"/>
      <c r="D20" s="23"/>
      <c r="E20" s="23"/>
      <c r="F20" s="23"/>
      <c r="G20" s="23"/>
      <c r="H20" s="22"/>
      <c r="I20" s="22"/>
      <c r="J20" s="22"/>
      <c r="K20" s="22"/>
    </row>
    <row r="21" spans="1:11" ht="18" customHeight="1">
      <c r="A21" s="22"/>
      <c r="B21" s="22"/>
      <c r="C21" s="23"/>
      <c r="D21" s="23"/>
      <c r="E21" s="23"/>
      <c r="F21" s="23"/>
      <c r="G21" s="23"/>
      <c r="H21" s="22"/>
      <c r="I21" s="22"/>
      <c r="J21" s="22"/>
      <c r="K21" s="22"/>
    </row>
    <row r="23" ht="12.75" customHeight="1">
      <c r="C23" s="32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showZeros="0" zoomScalePageLayoutView="0" workbookViewId="0" topLeftCell="A37">
      <selection activeCell="D7" sqref="D7"/>
    </sheetView>
  </sheetViews>
  <sheetFormatPr defaultColWidth="9.16015625" defaultRowHeight="11.25"/>
  <cols>
    <col min="1" max="1" width="4.83203125" style="0" customWidth="1"/>
    <col min="2" max="2" width="7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1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1"/>
      <c r="Z1" s="22"/>
    </row>
    <row r="2" spans="1:26" s="104" customFormat="1" ht="18" customHeight="1">
      <c r="A2" s="39" t="s">
        <v>177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103"/>
    </row>
    <row r="3" spans="1:26" ht="18" customHeight="1">
      <c r="A3" s="2" t="s">
        <v>2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1" t="s">
        <v>3</v>
      </c>
      <c r="Z3" s="22"/>
    </row>
    <row r="4" spans="1:26" ht="18" customHeight="1">
      <c r="A4" s="143" t="s">
        <v>36</v>
      </c>
      <c r="B4" s="143"/>
      <c r="C4" s="143"/>
      <c r="D4" s="148"/>
      <c r="E4" s="143" t="s">
        <v>37</v>
      </c>
      <c r="F4" s="144" t="s">
        <v>100</v>
      </c>
      <c r="G4" s="144"/>
      <c r="H4" s="144"/>
      <c r="I4" s="144"/>
      <c r="J4" s="144"/>
      <c r="K4" s="144"/>
      <c r="L4" s="144"/>
      <c r="M4" s="144"/>
      <c r="N4" s="144"/>
      <c r="O4" s="144"/>
      <c r="P4" s="143" t="s">
        <v>101</v>
      </c>
      <c r="Q4" s="143"/>
      <c r="R4" s="143"/>
      <c r="S4" s="143"/>
      <c r="T4" s="143"/>
      <c r="U4" s="143"/>
      <c r="V4" s="143"/>
      <c r="W4" s="143"/>
      <c r="X4" s="143"/>
      <c r="Y4" s="143"/>
      <c r="Z4" s="22"/>
    </row>
    <row r="5" spans="1:26" ht="18" customHeight="1">
      <c r="A5" s="168" t="s">
        <v>40</v>
      </c>
      <c r="B5" s="168"/>
      <c r="C5" s="169" t="s">
        <v>41</v>
      </c>
      <c r="D5" s="170" t="s">
        <v>102</v>
      </c>
      <c r="E5" s="143"/>
      <c r="F5" s="143" t="s">
        <v>43</v>
      </c>
      <c r="G5" s="143" t="s">
        <v>178</v>
      </c>
      <c r="H5" s="143"/>
      <c r="I5" s="143"/>
      <c r="J5" s="143" t="s">
        <v>179</v>
      </c>
      <c r="K5" s="143"/>
      <c r="L5" s="143"/>
      <c r="M5" s="143" t="s">
        <v>180</v>
      </c>
      <c r="N5" s="143"/>
      <c r="O5" s="143"/>
      <c r="P5" s="143" t="s">
        <v>43</v>
      </c>
      <c r="Q5" s="143" t="s">
        <v>178</v>
      </c>
      <c r="R5" s="143"/>
      <c r="S5" s="143"/>
      <c r="T5" s="143" t="s">
        <v>179</v>
      </c>
      <c r="U5" s="143"/>
      <c r="V5" s="143"/>
      <c r="W5" s="143" t="s">
        <v>180</v>
      </c>
      <c r="X5" s="143"/>
      <c r="Y5" s="143"/>
      <c r="Z5" s="22"/>
    </row>
    <row r="6" spans="1:26" ht="33.75" customHeight="1">
      <c r="A6" s="4" t="s">
        <v>50</v>
      </c>
      <c r="B6" s="4" t="s">
        <v>51</v>
      </c>
      <c r="C6" s="155"/>
      <c r="D6" s="170"/>
      <c r="E6" s="143"/>
      <c r="F6" s="143"/>
      <c r="G6" s="3" t="s">
        <v>53</v>
      </c>
      <c r="H6" s="3" t="s">
        <v>86</v>
      </c>
      <c r="I6" s="3" t="s">
        <v>104</v>
      </c>
      <c r="J6" s="3" t="s">
        <v>53</v>
      </c>
      <c r="K6" s="3" t="s">
        <v>86</v>
      </c>
      <c r="L6" s="3" t="s">
        <v>104</v>
      </c>
      <c r="M6" s="3" t="s">
        <v>53</v>
      </c>
      <c r="N6" s="3" t="s">
        <v>86</v>
      </c>
      <c r="O6" s="3" t="s">
        <v>104</v>
      </c>
      <c r="P6" s="143"/>
      <c r="Q6" s="3" t="s">
        <v>53</v>
      </c>
      <c r="R6" s="3" t="s">
        <v>86</v>
      </c>
      <c r="S6" s="3" t="s">
        <v>104</v>
      </c>
      <c r="T6" s="3" t="s">
        <v>53</v>
      </c>
      <c r="U6" s="3" t="s">
        <v>86</v>
      </c>
      <c r="V6" s="3" t="s">
        <v>104</v>
      </c>
      <c r="W6" s="3" t="s">
        <v>53</v>
      </c>
      <c r="X6" s="3" t="s">
        <v>86</v>
      </c>
      <c r="Y6" s="3" t="s">
        <v>104</v>
      </c>
      <c r="Z6" s="22"/>
    </row>
    <row r="7" spans="1:26" ht="18" customHeight="1">
      <c r="A7" s="6" t="s">
        <v>56</v>
      </c>
      <c r="B7" s="6" t="s">
        <v>56</v>
      </c>
      <c r="C7" s="7" t="s">
        <v>56</v>
      </c>
      <c r="D7" s="8" t="s">
        <v>56</v>
      </c>
      <c r="E7" s="9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6">
        <v>10</v>
      </c>
      <c r="O7" s="10">
        <v>11</v>
      </c>
      <c r="P7" s="17">
        <v>12</v>
      </c>
      <c r="Q7" s="18">
        <v>13</v>
      </c>
      <c r="R7" s="19">
        <v>14</v>
      </c>
      <c r="S7" s="20">
        <v>15</v>
      </c>
      <c r="T7" s="17">
        <v>16</v>
      </c>
      <c r="U7" s="20">
        <v>17</v>
      </c>
      <c r="V7" s="19">
        <v>18</v>
      </c>
      <c r="W7" s="18">
        <v>19</v>
      </c>
      <c r="X7" s="19">
        <v>20</v>
      </c>
      <c r="Y7" s="20">
        <v>21</v>
      </c>
      <c r="Z7" s="22"/>
    </row>
    <row r="8" spans="1:26" ht="18" customHeight="1">
      <c r="A8" s="11"/>
      <c r="B8" s="11"/>
      <c r="C8" s="11"/>
      <c r="D8" s="12" t="s">
        <v>43</v>
      </c>
      <c r="E8" s="13">
        <f aca="true" t="shared" si="0" ref="E8:E38">SUM(F8,P8)</f>
        <v>70540</v>
      </c>
      <c r="F8" s="14">
        <f aca="true" t="shared" si="1" ref="F8:F38">SUM(G8,J8,M8)</f>
        <v>70540</v>
      </c>
      <c r="G8" s="15">
        <f aca="true" t="shared" si="2" ref="G8:G38">SUM(H8:I8)</f>
        <v>70540</v>
      </c>
      <c r="H8" s="15">
        <v>63852</v>
      </c>
      <c r="I8" s="14">
        <v>6688</v>
      </c>
      <c r="J8" s="15">
        <f aca="true" t="shared" si="3" ref="J8:J38">SUM(K8:L8)</f>
        <v>0</v>
      </c>
      <c r="K8" s="15">
        <v>0</v>
      </c>
      <c r="L8" s="14">
        <v>0</v>
      </c>
      <c r="M8" s="15">
        <f aca="true" t="shared" si="4" ref="M8:M38">SUM(N8:O8)</f>
        <v>0</v>
      </c>
      <c r="N8" s="15">
        <v>0</v>
      </c>
      <c r="O8" s="14">
        <v>0</v>
      </c>
      <c r="P8" s="14">
        <f aca="true" t="shared" si="5" ref="P8:P38">SUM(Q8,T8,W8)</f>
        <v>0</v>
      </c>
      <c r="Q8" s="15">
        <f aca="true" t="shared" si="6" ref="Q8:Q38">SUM(R8:S8)</f>
        <v>0</v>
      </c>
      <c r="R8" s="15">
        <v>0</v>
      </c>
      <c r="S8" s="14">
        <v>0</v>
      </c>
      <c r="T8" s="15">
        <f aca="true" t="shared" si="7" ref="T8:T38">SUM(U8:V8)</f>
        <v>0</v>
      </c>
      <c r="U8" s="15">
        <v>0</v>
      </c>
      <c r="V8" s="14">
        <v>0</v>
      </c>
      <c r="W8" s="15">
        <f aca="true" t="shared" si="8" ref="W8:W38">SUM(X8:Y8)</f>
        <v>0</v>
      </c>
      <c r="X8" s="15">
        <v>0</v>
      </c>
      <c r="Y8" s="14">
        <v>0</v>
      </c>
      <c r="Z8" s="23"/>
    </row>
    <row r="9" spans="1:26" ht="18" customHeight="1">
      <c r="A9" s="11"/>
      <c r="B9" s="11"/>
      <c r="C9" s="11"/>
      <c r="D9" s="12" t="s">
        <v>2</v>
      </c>
      <c r="E9" s="13">
        <f t="shared" si="0"/>
        <v>21756</v>
      </c>
      <c r="F9" s="14">
        <f t="shared" si="1"/>
        <v>21756</v>
      </c>
      <c r="G9" s="15">
        <f t="shared" si="2"/>
        <v>21756</v>
      </c>
      <c r="H9" s="15">
        <v>18188</v>
      </c>
      <c r="I9" s="14">
        <v>3568</v>
      </c>
      <c r="J9" s="15">
        <f t="shared" si="3"/>
        <v>0</v>
      </c>
      <c r="K9" s="15">
        <v>0</v>
      </c>
      <c r="L9" s="14">
        <v>0</v>
      </c>
      <c r="M9" s="15">
        <f t="shared" si="4"/>
        <v>0</v>
      </c>
      <c r="N9" s="15">
        <v>0</v>
      </c>
      <c r="O9" s="14">
        <v>0</v>
      </c>
      <c r="P9" s="14">
        <f t="shared" si="5"/>
        <v>0</v>
      </c>
      <c r="Q9" s="15">
        <f t="shared" si="6"/>
        <v>0</v>
      </c>
      <c r="R9" s="15">
        <v>0</v>
      </c>
      <c r="S9" s="14">
        <v>0</v>
      </c>
      <c r="T9" s="15">
        <f t="shared" si="7"/>
        <v>0</v>
      </c>
      <c r="U9" s="15">
        <v>0</v>
      </c>
      <c r="V9" s="14">
        <v>0</v>
      </c>
      <c r="W9" s="15">
        <f t="shared" si="8"/>
        <v>0</v>
      </c>
      <c r="X9" s="15">
        <v>0</v>
      </c>
      <c r="Y9" s="14">
        <v>0</v>
      </c>
      <c r="Z9" s="22"/>
    </row>
    <row r="10" spans="1:26" ht="18" customHeight="1">
      <c r="A10" s="11"/>
      <c r="B10" s="11"/>
      <c r="C10" s="11"/>
      <c r="D10" s="12" t="s">
        <v>181</v>
      </c>
      <c r="E10" s="13">
        <f t="shared" si="0"/>
        <v>12933</v>
      </c>
      <c r="F10" s="14">
        <f t="shared" si="1"/>
        <v>12933</v>
      </c>
      <c r="G10" s="15">
        <f t="shared" si="2"/>
        <v>12933</v>
      </c>
      <c r="H10" s="15">
        <v>12933</v>
      </c>
      <c r="I10" s="14">
        <v>0</v>
      </c>
      <c r="J10" s="15">
        <f t="shared" si="3"/>
        <v>0</v>
      </c>
      <c r="K10" s="15">
        <v>0</v>
      </c>
      <c r="L10" s="14">
        <v>0</v>
      </c>
      <c r="M10" s="15">
        <f t="shared" si="4"/>
        <v>0</v>
      </c>
      <c r="N10" s="15">
        <v>0</v>
      </c>
      <c r="O10" s="14">
        <v>0</v>
      </c>
      <c r="P10" s="14">
        <f t="shared" si="5"/>
        <v>0</v>
      </c>
      <c r="Q10" s="15">
        <f t="shared" si="6"/>
        <v>0</v>
      </c>
      <c r="R10" s="15">
        <v>0</v>
      </c>
      <c r="S10" s="14">
        <v>0</v>
      </c>
      <c r="T10" s="15">
        <f t="shared" si="7"/>
        <v>0</v>
      </c>
      <c r="U10" s="15">
        <v>0</v>
      </c>
      <c r="V10" s="14">
        <v>0</v>
      </c>
      <c r="W10" s="15">
        <f t="shared" si="8"/>
        <v>0</v>
      </c>
      <c r="X10" s="15">
        <v>0</v>
      </c>
      <c r="Y10" s="14">
        <v>0</v>
      </c>
      <c r="Z10" s="22"/>
    </row>
    <row r="11" spans="1:26" ht="18" customHeight="1">
      <c r="A11" s="11" t="s">
        <v>182</v>
      </c>
      <c r="B11" s="11" t="s">
        <v>183</v>
      </c>
      <c r="C11" s="11" t="s">
        <v>61</v>
      </c>
      <c r="D11" s="12" t="s">
        <v>184</v>
      </c>
      <c r="E11" s="13">
        <f t="shared" si="0"/>
        <v>8686</v>
      </c>
      <c r="F11" s="14">
        <f t="shared" si="1"/>
        <v>8686</v>
      </c>
      <c r="G11" s="15">
        <f t="shared" si="2"/>
        <v>8686</v>
      </c>
      <c r="H11" s="15">
        <v>8686</v>
      </c>
      <c r="I11" s="14">
        <v>0</v>
      </c>
      <c r="J11" s="15">
        <f t="shared" si="3"/>
        <v>0</v>
      </c>
      <c r="K11" s="15">
        <v>0</v>
      </c>
      <c r="L11" s="14">
        <v>0</v>
      </c>
      <c r="M11" s="15">
        <f t="shared" si="4"/>
        <v>0</v>
      </c>
      <c r="N11" s="15">
        <v>0</v>
      </c>
      <c r="O11" s="14">
        <v>0</v>
      </c>
      <c r="P11" s="14">
        <f t="shared" si="5"/>
        <v>0</v>
      </c>
      <c r="Q11" s="15">
        <f t="shared" si="6"/>
        <v>0</v>
      </c>
      <c r="R11" s="15">
        <v>0</v>
      </c>
      <c r="S11" s="14">
        <v>0</v>
      </c>
      <c r="T11" s="15">
        <f t="shared" si="7"/>
        <v>0</v>
      </c>
      <c r="U11" s="15">
        <v>0</v>
      </c>
      <c r="V11" s="14">
        <v>0</v>
      </c>
      <c r="W11" s="15">
        <f t="shared" si="8"/>
        <v>0</v>
      </c>
      <c r="X11" s="15">
        <v>0</v>
      </c>
      <c r="Y11" s="14">
        <v>0</v>
      </c>
      <c r="Z11" s="22"/>
    </row>
    <row r="12" spans="1:26" ht="18" customHeight="1">
      <c r="A12" s="11" t="s">
        <v>182</v>
      </c>
      <c r="B12" s="11" t="s">
        <v>185</v>
      </c>
      <c r="C12" s="11" t="s">
        <v>61</v>
      </c>
      <c r="D12" s="12" t="s">
        <v>186</v>
      </c>
      <c r="E12" s="13">
        <f t="shared" si="0"/>
        <v>2563</v>
      </c>
      <c r="F12" s="14">
        <f t="shared" si="1"/>
        <v>2563</v>
      </c>
      <c r="G12" s="15">
        <f t="shared" si="2"/>
        <v>2563</v>
      </c>
      <c r="H12" s="15">
        <v>2563</v>
      </c>
      <c r="I12" s="14">
        <v>0</v>
      </c>
      <c r="J12" s="15">
        <f t="shared" si="3"/>
        <v>0</v>
      </c>
      <c r="K12" s="15">
        <v>0</v>
      </c>
      <c r="L12" s="14">
        <v>0</v>
      </c>
      <c r="M12" s="15">
        <f t="shared" si="4"/>
        <v>0</v>
      </c>
      <c r="N12" s="15">
        <v>0</v>
      </c>
      <c r="O12" s="14">
        <v>0</v>
      </c>
      <c r="P12" s="14">
        <f t="shared" si="5"/>
        <v>0</v>
      </c>
      <c r="Q12" s="15">
        <f t="shared" si="6"/>
        <v>0</v>
      </c>
      <c r="R12" s="15">
        <v>0</v>
      </c>
      <c r="S12" s="14">
        <v>0</v>
      </c>
      <c r="T12" s="15">
        <f t="shared" si="7"/>
        <v>0</v>
      </c>
      <c r="U12" s="15">
        <v>0</v>
      </c>
      <c r="V12" s="14">
        <v>0</v>
      </c>
      <c r="W12" s="15">
        <f t="shared" si="8"/>
        <v>0</v>
      </c>
      <c r="X12" s="15">
        <v>0</v>
      </c>
      <c r="Y12" s="14">
        <v>0</v>
      </c>
      <c r="Z12" s="22"/>
    </row>
    <row r="13" spans="1:26" ht="18" customHeight="1">
      <c r="A13" s="11" t="s">
        <v>182</v>
      </c>
      <c r="B13" s="11" t="s">
        <v>187</v>
      </c>
      <c r="C13" s="11" t="s">
        <v>61</v>
      </c>
      <c r="D13" s="12" t="s">
        <v>74</v>
      </c>
      <c r="E13" s="13">
        <f t="shared" si="0"/>
        <v>1684</v>
      </c>
      <c r="F13" s="14">
        <f t="shared" si="1"/>
        <v>1684</v>
      </c>
      <c r="G13" s="15">
        <f t="shared" si="2"/>
        <v>1684</v>
      </c>
      <c r="H13" s="15">
        <v>1684</v>
      </c>
      <c r="I13" s="14">
        <v>0</v>
      </c>
      <c r="J13" s="15">
        <f t="shared" si="3"/>
        <v>0</v>
      </c>
      <c r="K13" s="15">
        <v>0</v>
      </c>
      <c r="L13" s="14">
        <v>0</v>
      </c>
      <c r="M13" s="15">
        <f t="shared" si="4"/>
        <v>0</v>
      </c>
      <c r="N13" s="15">
        <v>0</v>
      </c>
      <c r="O13" s="14">
        <v>0</v>
      </c>
      <c r="P13" s="14">
        <f t="shared" si="5"/>
        <v>0</v>
      </c>
      <c r="Q13" s="15">
        <f t="shared" si="6"/>
        <v>0</v>
      </c>
      <c r="R13" s="15">
        <v>0</v>
      </c>
      <c r="S13" s="14">
        <v>0</v>
      </c>
      <c r="T13" s="15">
        <f t="shared" si="7"/>
        <v>0</v>
      </c>
      <c r="U13" s="15">
        <v>0</v>
      </c>
      <c r="V13" s="14">
        <v>0</v>
      </c>
      <c r="W13" s="15">
        <f t="shared" si="8"/>
        <v>0</v>
      </c>
      <c r="X13" s="15">
        <v>0</v>
      </c>
      <c r="Y13" s="14">
        <v>0</v>
      </c>
      <c r="Z13" s="22"/>
    </row>
    <row r="14" spans="1:26" ht="18" customHeight="1">
      <c r="A14" s="11"/>
      <c r="B14" s="11"/>
      <c r="C14" s="11"/>
      <c r="D14" s="12" t="s">
        <v>188</v>
      </c>
      <c r="E14" s="13">
        <f t="shared" si="0"/>
        <v>4494</v>
      </c>
      <c r="F14" s="14">
        <f t="shared" si="1"/>
        <v>4494</v>
      </c>
      <c r="G14" s="15">
        <f t="shared" si="2"/>
        <v>4494</v>
      </c>
      <c r="H14" s="15">
        <v>4494</v>
      </c>
      <c r="I14" s="14">
        <v>0</v>
      </c>
      <c r="J14" s="15">
        <f t="shared" si="3"/>
        <v>0</v>
      </c>
      <c r="K14" s="15">
        <v>0</v>
      </c>
      <c r="L14" s="14">
        <v>0</v>
      </c>
      <c r="M14" s="15">
        <f t="shared" si="4"/>
        <v>0</v>
      </c>
      <c r="N14" s="15">
        <v>0</v>
      </c>
      <c r="O14" s="14">
        <v>0</v>
      </c>
      <c r="P14" s="14">
        <f t="shared" si="5"/>
        <v>0</v>
      </c>
      <c r="Q14" s="15">
        <f t="shared" si="6"/>
        <v>0</v>
      </c>
      <c r="R14" s="15">
        <v>0</v>
      </c>
      <c r="S14" s="14">
        <v>0</v>
      </c>
      <c r="T14" s="15">
        <f t="shared" si="7"/>
        <v>0</v>
      </c>
      <c r="U14" s="15">
        <v>0</v>
      </c>
      <c r="V14" s="14">
        <v>0</v>
      </c>
      <c r="W14" s="15">
        <f t="shared" si="8"/>
        <v>0</v>
      </c>
      <c r="X14" s="15">
        <v>0</v>
      </c>
      <c r="Y14" s="14">
        <v>0</v>
      </c>
      <c r="Z14" s="22"/>
    </row>
    <row r="15" spans="1:26" ht="18" customHeight="1">
      <c r="A15" s="11" t="s">
        <v>189</v>
      </c>
      <c r="B15" s="11" t="s">
        <v>190</v>
      </c>
      <c r="C15" s="11" t="s">
        <v>61</v>
      </c>
      <c r="D15" s="12" t="s">
        <v>191</v>
      </c>
      <c r="E15" s="13">
        <f t="shared" si="0"/>
        <v>3298</v>
      </c>
      <c r="F15" s="14">
        <f t="shared" si="1"/>
        <v>3298</v>
      </c>
      <c r="G15" s="15">
        <f t="shared" si="2"/>
        <v>3298</v>
      </c>
      <c r="H15" s="15">
        <v>3298</v>
      </c>
      <c r="I15" s="14">
        <v>0</v>
      </c>
      <c r="J15" s="15">
        <f t="shared" si="3"/>
        <v>0</v>
      </c>
      <c r="K15" s="15">
        <v>0</v>
      </c>
      <c r="L15" s="14">
        <v>0</v>
      </c>
      <c r="M15" s="15">
        <f t="shared" si="4"/>
        <v>0</v>
      </c>
      <c r="N15" s="15">
        <v>0</v>
      </c>
      <c r="O15" s="14">
        <v>0</v>
      </c>
      <c r="P15" s="14">
        <f t="shared" si="5"/>
        <v>0</v>
      </c>
      <c r="Q15" s="15">
        <f t="shared" si="6"/>
        <v>0</v>
      </c>
      <c r="R15" s="15">
        <v>0</v>
      </c>
      <c r="S15" s="14">
        <v>0</v>
      </c>
      <c r="T15" s="15">
        <f t="shared" si="7"/>
        <v>0</v>
      </c>
      <c r="U15" s="15">
        <v>0</v>
      </c>
      <c r="V15" s="14">
        <v>0</v>
      </c>
      <c r="W15" s="15">
        <f t="shared" si="8"/>
        <v>0</v>
      </c>
      <c r="X15" s="15">
        <v>0</v>
      </c>
      <c r="Y15" s="14">
        <v>0</v>
      </c>
      <c r="Z15" s="22"/>
    </row>
    <row r="16" spans="1:26" ht="18" customHeight="1">
      <c r="A16" s="11" t="s">
        <v>189</v>
      </c>
      <c r="B16" s="11" t="s">
        <v>192</v>
      </c>
      <c r="C16" s="11" t="s">
        <v>61</v>
      </c>
      <c r="D16" s="12" t="s">
        <v>193</v>
      </c>
      <c r="E16" s="13">
        <f t="shared" si="0"/>
        <v>200</v>
      </c>
      <c r="F16" s="14">
        <f t="shared" si="1"/>
        <v>200</v>
      </c>
      <c r="G16" s="15">
        <f t="shared" si="2"/>
        <v>200</v>
      </c>
      <c r="H16" s="15">
        <v>200</v>
      </c>
      <c r="I16" s="14">
        <v>0</v>
      </c>
      <c r="J16" s="15">
        <f t="shared" si="3"/>
        <v>0</v>
      </c>
      <c r="K16" s="15">
        <v>0</v>
      </c>
      <c r="L16" s="14">
        <v>0</v>
      </c>
      <c r="M16" s="15">
        <f t="shared" si="4"/>
        <v>0</v>
      </c>
      <c r="N16" s="15">
        <v>0</v>
      </c>
      <c r="O16" s="14">
        <v>0</v>
      </c>
      <c r="P16" s="14">
        <f t="shared" si="5"/>
        <v>0</v>
      </c>
      <c r="Q16" s="15">
        <f t="shared" si="6"/>
        <v>0</v>
      </c>
      <c r="R16" s="15">
        <v>0</v>
      </c>
      <c r="S16" s="14">
        <v>0</v>
      </c>
      <c r="T16" s="15">
        <f t="shared" si="7"/>
        <v>0</v>
      </c>
      <c r="U16" s="15">
        <v>0</v>
      </c>
      <c r="V16" s="14">
        <v>0</v>
      </c>
      <c r="W16" s="15">
        <f t="shared" si="8"/>
        <v>0</v>
      </c>
      <c r="X16" s="15">
        <v>0</v>
      </c>
      <c r="Y16" s="14">
        <v>0</v>
      </c>
      <c r="Z16" s="22"/>
    </row>
    <row r="17" spans="1:26" ht="18" customHeight="1">
      <c r="A17" s="11" t="s">
        <v>189</v>
      </c>
      <c r="B17" s="11" t="s">
        <v>194</v>
      </c>
      <c r="C17" s="11" t="s">
        <v>61</v>
      </c>
      <c r="D17" s="12" t="s">
        <v>195</v>
      </c>
      <c r="E17" s="13">
        <f t="shared" si="0"/>
        <v>250</v>
      </c>
      <c r="F17" s="14">
        <f t="shared" si="1"/>
        <v>250</v>
      </c>
      <c r="G17" s="15">
        <f t="shared" si="2"/>
        <v>250</v>
      </c>
      <c r="H17" s="15">
        <v>250</v>
      </c>
      <c r="I17" s="14">
        <v>0</v>
      </c>
      <c r="J17" s="15">
        <f t="shared" si="3"/>
        <v>0</v>
      </c>
      <c r="K17" s="15">
        <v>0</v>
      </c>
      <c r="L17" s="14">
        <v>0</v>
      </c>
      <c r="M17" s="15">
        <f t="shared" si="4"/>
        <v>0</v>
      </c>
      <c r="N17" s="15">
        <v>0</v>
      </c>
      <c r="O17" s="14">
        <v>0</v>
      </c>
      <c r="P17" s="14">
        <f t="shared" si="5"/>
        <v>0</v>
      </c>
      <c r="Q17" s="15">
        <f t="shared" si="6"/>
        <v>0</v>
      </c>
      <c r="R17" s="15">
        <v>0</v>
      </c>
      <c r="S17" s="14">
        <v>0</v>
      </c>
      <c r="T17" s="15">
        <f t="shared" si="7"/>
        <v>0</v>
      </c>
      <c r="U17" s="15">
        <v>0</v>
      </c>
      <c r="V17" s="14">
        <v>0</v>
      </c>
      <c r="W17" s="15">
        <f t="shared" si="8"/>
        <v>0</v>
      </c>
      <c r="X17" s="15">
        <v>0</v>
      </c>
      <c r="Y17" s="14">
        <v>0</v>
      </c>
      <c r="Z17" s="22"/>
    </row>
    <row r="18" spans="1:25" ht="18" customHeight="1">
      <c r="A18" s="11" t="s">
        <v>189</v>
      </c>
      <c r="B18" s="11" t="s">
        <v>196</v>
      </c>
      <c r="C18" s="11" t="s">
        <v>61</v>
      </c>
      <c r="D18" s="12" t="s">
        <v>197</v>
      </c>
      <c r="E18" s="13">
        <f t="shared" si="0"/>
        <v>290</v>
      </c>
      <c r="F18" s="14">
        <f t="shared" si="1"/>
        <v>290</v>
      </c>
      <c r="G18" s="15">
        <f t="shared" si="2"/>
        <v>290</v>
      </c>
      <c r="H18" s="15">
        <v>290</v>
      </c>
      <c r="I18" s="14">
        <v>0</v>
      </c>
      <c r="J18" s="15">
        <f t="shared" si="3"/>
        <v>0</v>
      </c>
      <c r="K18" s="15">
        <v>0</v>
      </c>
      <c r="L18" s="14">
        <v>0</v>
      </c>
      <c r="M18" s="15">
        <f t="shared" si="4"/>
        <v>0</v>
      </c>
      <c r="N18" s="15">
        <v>0</v>
      </c>
      <c r="O18" s="14">
        <v>0</v>
      </c>
      <c r="P18" s="14">
        <f t="shared" si="5"/>
        <v>0</v>
      </c>
      <c r="Q18" s="15">
        <f t="shared" si="6"/>
        <v>0</v>
      </c>
      <c r="R18" s="15">
        <v>0</v>
      </c>
      <c r="S18" s="14">
        <v>0</v>
      </c>
      <c r="T18" s="15">
        <f t="shared" si="7"/>
        <v>0</v>
      </c>
      <c r="U18" s="15">
        <v>0</v>
      </c>
      <c r="V18" s="14">
        <v>0</v>
      </c>
      <c r="W18" s="15">
        <f t="shared" si="8"/>
        <v>0</v>
      </c>
      <c r="X18" s="15">
        <v>0</v>
      </c>
      <c r="Y18" s="14">
        <v>0</v>
      </c>
    </row>
    <row r="19" spans="1:25" ht="18" customHeight="1">
      <c r="A19" s="11" t="s">
        <v>189</v>
      </c>
      <c r="B19" s="11" t="s">
        <v>198</v>
      </c>
      <c r="C19" s="11" t="s">
        <v>61</v>
      </c>
      <c r="D19" s="12" t="s">
        <v>199</v>
      </c>
      <c r="E19" s="13">
        <f t="shared" si="0"/>
        <v>456</v>
      </c>
      <c r="F19" s="14">
        <f t="shared" si="1"/>
        <v>456</v>
      </c>
      <c r="G19" s="15">
        <f t="shared" si="2"/>
        <v>456</v>
      </c>
      <c r="H19" s="15">
        <v>456</v>
      </c>
      <c r="I19" s="14">
        <v>0</v>
      </c>
      <c r="J19" s="15">
        <f t="shared" si="3"/>
        <v>0</v>
      </c>
      <c r="K19" s="15">
        <v>0</v>
      </c>
      <c r="L19" s="14">
        <v>0</v>
      </c>
      <c r="M19" s="15">
        <f t="shared" si="4"/>
        <v>0</v>
      </c>
      <c r="N19" s="15">
        <v>0</v>
      </c>
      <c r="O19" s="14">
        <v>0</v>
      </c>
      <c r="P19" s="14">
        <f t="shared" si="5"/>
        <v>0</v>
      </c>
      <c r="Q19" s="15">
        <f t="shared" si="6"/>
        <v>0</v>
      </c>
      <c r="R19" s="15">
        <v>0</v>
      </c>
      <c r="S19" s="14">
        <v>0</v>
      </c>
      <c r="T19" s="15">
        <f t="shared" si="7"/>
        <v>0</v>
      </c>
      <c r="U19" s="15">
        <v>0</v>
      </c>
      <c r="V19" s="14">
        <v>0</v>
      </c>
      <c r="W19" s="15">
        <f t="shared" si="8"/>
        <v>0</v>
      </c>
      <c r="X19" s="15">
        <v>0</v>
      </c>
      <c r="Y19" s="14">
        <v>0</v>
      </c>
    </row>
    <row r="20" spans="1:25" ht="18" customHeight="1">
      <c r="A20" s="11"/>
      <c r="B20" s="11"/>
      <c r="C20" s="11"/>
      <c r="D20" s="12" t="s">
        <v>200</v>
      </c>
      <c r="E20" s="13">
        <f t="shared" si="0"/>
        <v>530</v>
      </c>
      <c r="F20" s="14">
        <f t="shared" si="1"/>
        <v>530</v>
      </c>
      <c r="G20" s="15">
        <f t="shared" si="2"/>
        <v>530</v>
      </c>
      <c r="H20" s="15">
        <v>530</v>
      </c>
      <c r="I20" s="14">
        <v>0</v>
      </c>
      <c r="J20" s="15">
        <f t="shared" si="3"/>
        <v>0</v>
      </c>
      <c r="K20" s="15">
        <v>0</v>
      </c>
      <c r="L20" s="14">
        <v>0</v>
      </c>
      <c r="M20" s="15">
        <f t="shared" si="4"/>
        <v>0</v>
      </c>
      <c r="N20" s="15">
        <v>0</v>
      </c>
      <c r="O20" s="14">
        <v>0</v>
      </c>
      <c r="P20" s="14">
        <f t="shared" si="5"/>
        <v>0</v>
      </c>
      <c r="Q20" s="15">
        <f t="shared" si="6"/>
        <v>0</v>
      </c>
      <c r="R20" s="15">
        <v>0</v>
      </c>
      <c r="S20" s="14">
        <v>0</v>
      </c>
      <c r="T20" s="15">
        <f t="shared" si="7"/>
        <v>0</v>
      </c>
      <c r="U20" s="15">
        <v>0</v>
      </c>
      <c r="V20" s="14">
        <v>0</v>
      </c>
      <c r="W20" s="15">
        <f t="shared" si="8"/>
        <v>0</v>
      </c>
      <c r="X20" s="15">
        <v>0</v>
      </c>
      <c r="Y20" s="14">
        <v>0</v>
      </c>
    </row>
    <row r="21" spans="1:25" ht="18" customHeight="1">
      <c r="A21" s="11" t="s">
        <v>201</v>
      </c>
      <c r="B21" s="11" t="s">
        <v>202</v>
      </c>
      <c r="C21" s="11" t="s">
        <v>61</v>
      </c>
      <c r="D21" s="12" t="s">
        <v>203</v>
      </c>
      <c r="E21" s="13">
        <f t="shared" si="0"/>
        <v>530</v>
      </c>
      <c r="F21" s="14">
        <f t="shared" si="1"/>
        <v>530</v>
      </c>
      <c r="G21" s="15">
        <f t="shared" si="2"/>
        <v>530</v>
      </c>
      <c r="H21" s="15">
        <v>530</v>
      </c>
      <c r="I21" s="14">
        <v>0</v>
      </c>
      <c r="J21" s="15">
        <f t="shared" si="3"/>
        <v>0</v>
      </c>
      <c r="K21" s="15">
        <v>0</v>
      </c>
      <c r="L21" s="14">
        <v>0</v>
      </c>
      <c r="M21" s="15">
        <f t="shared" si="4"/>
        <v>0</v>
      </c>
      <c r="N21" s="15">
        <v>0</v>
      </c>
      <c r="O21" s="14">
        <v>0</v>
      </c>
      <c r="P21" s="14">
        <f t="shared" si="5"/>
        <v>0</v>
      </c>
      <c r="Q21" s="15">
        <f t="shared" si="6"/>
        <v>0</v>
      </c>
      <c r="R21" s="15">
        <v>0</v>
      </c>
      <c r="S21" s="14">
        <v>0</v>
      </c>
      <c r="T21" s="15">
        <f t="shared" si="7"/>
        <v>0</v>
      </c>
      <c r="U21" s="15">
        <v>0</v>
      </c>
      <c r="V21" s="14">
        <v>0</v>
      </c>
      <c r="W21" s="15">
        <f t="shared" si="8"/>
        <v>0</v>
      </c>
      <c r="X21" s="15">
        <v>0</v>
      </c>
      <c r="Y21" s="14">
        <v>0</v>
      </c>
    </row>
    <row r="22" spans="1:25" ht="18" customHeight="1">
      <c r="A22" s="11"/>
      <c r="B22" s="11"/>
      <c r="C22" s="11"/>
      <c r="D22" s="12" t="s">
        <v>204</v>
      </c>
      <c r="E22" s="13">
        <f t="shared" si="0"/>
        <v>231</v>
      </c>
      <c r="F22" s="14">
        <f t="shared" si="1"/>
        <v>231</v>
      </c>
      <c r="G22" s="15">
        <f t="shared" si="2"/>
        <v>231</v>
      </c>
      <c r="H22" s="15">
        <v>231</v>
      </c>
      <c r="I22" s="14">
        <v>0</v>
      </c>
      <c r="J22" s="15">
        <f t="shared" si="3"/>
        <v>0</v>
      </c>
      <c r="K22" s="15">
        <v>0</v>
      </c>
      <c r="L22" s="14">
        <v>0</v>
      </c>
      <c r="M22" s="15">
        <f t="shared" si="4"/>
        <v>0</v>
      </c>
      <c r="N22" s="15">
        <v>0</v>
      </c>
      <c r="O22" s="14">
        <v>0</v>
      </c>
      <c r="P22" s="14">
        <f t="shared" si="5"/>
        <v>0</v>
      </c>
      <c r="Q22" s="15">
        <f t="shared" si="6"/>
        <v>0</v>
      </c>
      <c r="R22" s="15">
        <v>0</v>
      </c>
      <c r="S22" s="14">
        <v>0</v>
      </c>
      <c r="T22" s="15">
        <f t="shared" si="7"/>
        <v>0</v>
      </c>
      <c r="U22" s="15">
        <v>0</v>
      </c>
      <c r="V22" s="14">
        <v>0</v>
      </c>
      <c r="W22" s="15">
        <f t="shared" si="8"/>
        <v>0</v>
      </c>
      <c r="X22" s="15">
        <v>0</v>
      </c>
      <c r="Y22" s="14">
        <v>0</v>
      </c>
    </row>
    <row r="23" spans="1:25" ht="18" customHeight="1">
      <c r="A23" s="11" t="s">
        <v>205</v>
      </c>
      <c r="B23" s="11" t="s">
        <v>206</v>
      </c>
      <c r="C23" s="11" t="s">
        <v>61</v>
      </c>
      <c r="D23" s="12" t="s">
        <v>207</v>
      </c>
      <c r="E23" s="13">
        <f t="shared" si="0"/>
        <v>231</v>
      </c>
      <c r="F23" s="14">
        <f t="shared" si="1"/>
        <v>231</v>
      </c>
      <c r="G23" s="15">
        <f t="shared" si="2"/>
        <v>231</v>
      </c>
      <c r="H23" s="15">
        <v>231</v>
      </c>
      <c r="I23" s="14">
        <v>0</v>
      </c>
      <c r="J23" s="15">
        <f t="shared" si="3"/>
        <v>0</v>
      </c>
      <c r="K23" s="15">
        <v>0</v>
      </c>
      <c r="L23" s="14">
        <v>0</v>
      </c>
      <c r="M23" s="15">
        <f t="shared" si="4"/>
        <v>0</v>
      </c>
      <c r="N23" s="15">
        <v>0</v>
      </c>
      <c r="O23" s="14">
        <v>0</v>
      </c>
      <c r="P23" s="14">
        <f t="shared" si="5"/>
        <v>0</v>
      </c>
      <c r="Q23" s="15">
        <f t="shared" si="6"/>
        <v>0</v>
      </c>
      <c r="R23" s="15">
        <v>0</v>
      </c>
      <c r="S23" s="14">
        <v>0</v>
      </c>
      <c r="T23" s="15">
        <f t="shared" si="7"/>
        <v>0</v>
      </c>
      <c r="U23" s="15">
        <v>0</v>
      </c>
      <c r="V23" s="14">
        <v>0</v>
      </c>
      <c r="W23" s="15">
        <f t="shared" si="8"/>
        <v>0</v>
      </c>
      <c r="X23" s="15">
        <v>0</v>
      </c>
      <c r="Y23" s="14">
        <v>0</v>
      </c>
    </row>
    <row r="24" spans="1:25" ht="18" customHeight="1">
      <c r="A24" s="11"/>
      <c r="B24" s="11"/>
      <c r="C24" s="11"/>
      <c r="D24" s="12" t="s">
        <v>208</v>
      </c>
      <c r="E24" s="13">
        <f t="shared" si="0"/>
        <v>3568</v>
      </c>
      <c r="F24" s="14">
        <f t="shared" si="1"/>
        <v>3568</v>
      </c>
      <c r="G24" s="15">
        <f t="shared" si="2"/>
        <v>3568</v>
      </c>
      <c r="H24" s="15">
        <v>0</v>
      </c>
      <c r="I24" s="14">
        <v>3568</v>
      </c>
      <c r="J24" s="15">
        <f t="shared" si="3"/>
        <v>0</v>
      </c>
      <c r="K24" s="15">
        <v>0</v>
      </c>
      <c r="L24" s="14">
        <v>0</v>
      </c>
      <c r="M24" s="15">
        <f t="shared" si="4"/>
        <v>0</v>
      </c>
      <c r="N24" s="15">
        <v>0</v>
      </c>
      <c r="O24" s="14">
        <v>0</v>
      </c>
      <c r="P24" s="14">
        <f t="shared" si="5"/>
        <v>0</v>
      </c>
      <c r="Q24" s="15">
        <f t="shared" si="6"/>
        <v>0</v>
      </c>
      <c r="R24" s="15">
        <v>0</v>
      </c>
      <c r="S24" s="14">
        <v>0</v>
      </c>
      <c r="T24" s="15">
        <f t="shared" si="7"/>
        <v>0</v>
      </c>
      <c r="U24" s="15">
        <v>0</v>
      </c>
      <c r="V24" s="14">
        <v>0</v>
      </c>
      <c r="W24" s="15">
        <f t="shared" si="8"/>
        <v>0</v>
      </c>
      <c r="X24" s="15">
        <v>0</v>
      </c>
      <c r="Y24" s="14">
        <v>0</v>
      </c>
    </row>
    <row r="25" spans="1:25" ht="18" customHeight="1">
      <c r="A25" s="11" t="s">
        <v>209</v>
      </c>
      <c r="B25" s="11" t="s">
        <v>210</v>
      </c>
      <c r="C25" s="11" t="s">
        <v>61</v>
      </c>
      <c r="D25" s="12" t="s">
        <v>211</v>
      </c>
      <c r="E25" s="13">
        <f t="shared" si="0"/>
        <v>3568</v>
      </c>
      <c r="F25" s="14">
        <f t="shared" si="1"/>
        <v>3568</v>
      </c>
      <c r="G25" s="15">
        <f t="shared" si="2"/>
        <v>3568</v>
      </c>
      <c r="H25" s="15">
        <v>0</v>
      </c>
      <c r="I25" s="14">
        <v>3568</v>
      </c>
      <c r="J25" s="15">
        <f t="shared" si="3"/>
        <v>0</v>
      </c>
      <c r="K25" s="15">
        <v>0</v>
      </c>
      <c r="L25" s="14">
        <v>0</v>
      </c>
      <c r="M25" s="15">
        <f t="shared" si="4"/>
        <v>0</v>
      </c>
      <c r="N25" s="15">
        <v>0</v>
      </c>
      <c r="O25" s="14">
        <v>0</v>
      </c>
      <c r="P25" s="14">
        <f t="shared" si="5"/>
        <v>0</v>
      </c>
      <c r="Q25" s="15">
        <f t="shared" si="6"/>
        <v>0</v>
      </c>
      <c r="R25" s="15">
        <v>0</v>
      </c>
      <c r="S25" s="14">
        <v>0</v>
      </c>
      <c r="T25" s="15">
        <f t="shared" si="7"/>
        <v>0</v>
      </c>
      <c r="U25" s="15">
        <v>0</v>
      </c>
      <c r="V25" s="14">
        <v>0</v>
      </c>
      <c r="W25" s="15">
        <f t="shared" si="8"/>
        <v>0</v>
      </c>
      <c r="X25" s="15">
        <v>0</v>
      </c>
      <c r="Y25" s="14">
        <v>0</v>
      </c>
    </row>
    <row r="26" spans="1:25" ht="18" customHeight="1">
      <c r="A26" s="11"/>
      <c r="B26" s="11"/>
      <c r="C26" s="11"/>
      <c r="D26" s="12" t="s">
        <v>212</v>
      </c>
      <c r="E26" s="13">
        <f t="shared" si="0"/>
        <v>43507</v>
      </c>
      <c r="F26" s="14">
        <f t="shared" si="1"/>
        <v>43507</v>
      </c>
      <c r="G26" s="15">
        <f t="shared" si="2"/>
        <v>43507</v>
      </c>
      <c r="H26" s="15">
        <v>40387</v>
      </c>
      <c r="I26" s="14">
        <v>3120</v>
      </c>
      <c r="J26" s="15">
        <f t="shared" si="3"/>
        <v>0</v>
      </c>
      <c r="K26" s="15">
        <v>0</v>
      </c>
      <c r="L26" s="14">
        <v>0</v>
      </c>
      <c r="M26" s="15">
        <f t="shared" si="4"/>
        <v>0</v>
      </c>
      <c r="N26" s="15">
        <v>0</v>
      </c>
      <c r="O26" s="14">
        <v>0</v>
      </c>
      <c r="P26" s="14">
        <f t="shared" si="5"/>
        <v>0</v>
      </c>
      <c r="Q26" s="15">
        <f t="shared" si="6"/>
        <v>0</v>
      </c>
      <c r="R26" s="15">
        <v>0</v>
      </c>
      <c r="S26" s="14">
        <v>0</v>
      </c>
      <c r="T26" s="15">
        <f t="shared" si="7"/>
        <v>0</v>
      </c>
      <c r="U26" s="15">
        <v>0</v>
      </c>
      <c r="V26" s="14">
        <v>0</v>
      </c>
      <c r="W26" s="15">
        <f t="shared" si="8"/>
        <v>0</v>
      </c>
      <c r="X26" s="15">
        <v>0</v>
      </c>
      <c r="Y26" s="14">
        <v>0</v>
      </c>
    </row>
    <row r="27" spans="1:25" ht="18" customHeight="1">
      <c r="A27" s="11"/>
      <c r="B27" s="11"/>
      <c r="C27" s="11"/>
      <c r="D27" s="12" t="s">
        <v>200</v>
      </c>
      <c r="E27" s="13">
        <f t="shared" si="0"/>
        <v>31365</v>
      </c>
      <c r="F27" s="14">
        <f t="shared" si="1"/>
        <v>31365</v>
      </c>
      <c r="G27" s="15">
        <f t="shared" si="2"/>
        <v>31365</v>
      </c>
      <c r="H27" s="15">
        <v>31365</v>
      </c>
      <c r="I27" s="14">
        <v>0</v>
      </c>
      <c r="J27" s="15">
        <f t="shared" si="3"/>
        <v>0</v>
      </c>
      <c r="K27" s="15">
        <v>0</v>
      </c>
      <c r="L27" s="14">
        <v>0</v>
      </c>
      <c r="M27" s="15">
        <f t="shared" si="4"/>
        <v>0</v>
      </c>
      <c r="N27" s="15">
        <v>0</v>
      </c>
      <c r="O27" s="14">
        <v>0</v>
      </c>
      <c r="P27" s="14">
        <f t="shared" si="5"/>
        <v>0</v>
      </c>
      <c r="Q27" s="15">
        <f t="shared" si="6"/>
        <v>0</v>
      </c>
      <c r="R27" s="15">
        <v>0</v>
      </c>
      <c r="S27" s="14">
        <v>0</v>
      </c>
      <c r="T27" s="15">
        <f t="shared" si="7"/>
        <v>0</v>
      </c>
      <c r="U27" s="15">
        <v>0</v>
      </c>
      <c r="V27" s="14">
        <v>0</v>
      </c>
      <c r="W27" s="15">
        <f t="shared" si="8"/>
        <v>0</v>
      </c>
      <c r="X27" s="15">
        <v>0</v>
      </c>
      <c r="Y27" s="14">
        <v>0</v>
      </c>
    </row>
    <row r="28" spans="1:25" ht="18" customHeight="1">
      <c r="A28" s="11" t="s">
        <v>201</v>
      </c>
      <c r="B28" s="11" t="s">
        <v>202</v>
      </c>
      <c r="C28" s="11" t="s">
        <v>77</v>
      </c>
      <c r="D28" s="12" t="s">
        <v>203</v>
      </c>
      <c r="E28" s="13">
        <f t="shared" si="0"/>
        <v>26451</v>
      </c>
      <c r="F28" s="14">
        <f t="shared" si="1"/>
        <v>26451</v>
      </c>
      <c r="G28" s="15">
        <f t="shared" si="2"/>
        <v>26451</v>
      </c>
      <c r="H28" s="15">
        <v>26451</v>
      </c>
      <c r="I28" s="14">
        <v>0</v>
      </c>
      <c r="J28" s="15">
        <f t="shared" si="3"/>
        <v>0</v>
      </c>
      <c r="K28" s="15">
        <v>0</v>
      </c>
      <c r="L28" s="14">
        <v>0</v>
      </c>
      <c r="M28" s="15">
        <f t="shared" si="4"/>
        <v>0</v>
      </c>
      <c r="N28" s="15">
        <v>0</v>
      </c>
      <c r="O28" s="14">
        <v>0</v>
      </c>
      <c r="P28" s="14">
        <f t="shared" si="5"/>
        <v>0</v>
      </c>
      <c r="Q28" s="15">
        <f t="shared" si="6"/>
        <v>0</v>
      </c>
      <c r="R28" s="15">
        <v>0</v>
      </c>
      <c r="S28" s="14">
        <v>0</v>
      </c>
      <c r="T28" s="15">
        <f t="shared" si="7"/>
        <v>0</v>
      </c>
      <c r="U28" s="15">
        <v>0</v>
      </c>
      <c r="V28" s="14">
        <v>0</v>
      </c>
      <c r="W28" s="15">
        <f t="shared" si="8"/>
        <v>0</v>
      </c>
      <c r="X28" s="15">
        <v>0</v>
      </c>
      <c r="Y28" s="14">
        <v>0</v>
      </c>
    </row>
    <row r="29" spans="1:25" ht="18" customHeight="1">
      <c r="A29" s="11" t="s">
        <v>201</v>
      </c>
      <c r="B29" s="11" t="s">
        <v>213</v>
      </c>
      <c r="C29" s="11" t="s">
        <v>77</v>
      </c>
      <c r="D29" s="12" t="s">
        <v>214</v>
      </c>
      <c r="E29" s="13">
        <f t="shared" si="0"/>
        <v>4914</v>
      </c>
      <c r="F29" s="14">
        <f t="shared" si="1"/>
        <v>4914</v>
      </c>
      <c r="G29" s="15">
        <f t="shared" si="2"/>
        <v>4914</v>
      </c>
      <c r="H29" s="15">
        <v>4914</v>
      </c>
      <c r="I29" s="14">
        <v>0</v>
      </c>
      <c r="J29" s="15">
        <f t="shared" si="3"/>
        <v>0</v>
      </c>
      <c r="K29" s="15">
        <v>0</v>
      </c>
      <c r="L29" s="14">
        <v>0</v>
      </c>
      <c r="M29" s="15">
        <f t="shared" si="4"/>
        <v>0</v>
      </c>
      <c r="N29" s="15">
        <v>0</v>
      </c>
      <c r="O29" s="14">
        <v>0</v>
      </c>
      <c r="P29" s="14">
        <f t="shared" si="5"/>
        <v>0</v>
      </c>
      <c r="Q29" s="15">
        <f t="shared" si="6"/>
        <v>0</v>
      </c>
      <c r="R29" s="15">
        <v>0</v>
      </c>
      <c r="S29" s="14">
        <v>0</v>
      </c>
      <c r="T29" s="15">
        <f t="shared" si="7"/>
        <v>0</v>
      </c>
      <c r="U29" s="15">
        <v>0</v>
      </c>
      <c r="V29" s="14">
        <v>0</v>
      </c>
      <c r="W29" s="15">
        <f t="shared" si="8"/>
        <v>0</v>
      </c>
      <c r="X29" s="15">
        <v>0</v>
      </c>
      <c r="Y29" s="14">
        <v>0</v>
      </c>
    </row>
    <row r="30" spans="1:25" ht="18" customHeight="1">
      <c r="A30" s="11"/>
      <c r="B30" s="11"/>
      <c r="C30" s="11"/>
      <c r="D30" s="12" t="s">
        <v>204</v>
      </c>
      <c r="E30" s="13">
        <f t="shared" si="0"/>
        <v>9022</v>
      </c>
      <c r="F30" s="14">
        <f t="shared" si="1"/>
        <v>9022</v>
      </c>
      <c r="G30" s="15">
        <f t="shared" si="2"/>
        <v>9022</v>
      </c>
      <c r="H30" s="15">
        <v>9022</v>
      </c>
      <c r="I30" s="14">
        <v>0</v>
      </c>
      <c r="J30" s="15">
        <f t="shared" si="3"/>
        <v>0</v>
      </c>
      <c r="K30" s="15">
        <v>0</v>
      </c>
      <c r="L30" s="14">
        <v>0</v>
      </c>
      <c r="M30" s="15">
        <f t="shared" si="4"/>
        <v>0</v>
      </c>
      <c r="N30" s="15">
        <v>0</v>
      </c>
      <c r="O30" s="14">
        <v>0</v>
      </c>
      <c r="P30" s="14">
        <f t="shared" si="5"/>
        <v>0</v>
      </c>
      <c r="Q30" s="15">
        <f t="shared" si="6"/>
        <v>0</v>
      </c>
      <c r="R30" s="15">
        <v>0</v>
      </c>
      <c r="S30" s="14">
        <v>0</v>
      </c>
      <c r="T30" s="15">
        <f t="shared" si="7"/>
        <v>0</v>
      </c>
      <c r="U30" s="15">
        <v>0</v>
      </c>
      <c r="V30" s="14">
        <v>0</v>
      </c>
      <c r="W30" s="15">
        <f t="shared" si="8"/>
        <v>0</v>
      </c>
      <c r="X30" s="15">
        <v>0</v>
      </c>
      <c r="Y30" s="14">
        <v>0</v>
      </c>
    </row>
    <row r="31" spans="1:25" ht="18" customHeight="1">
      <c r="A31" s="11" t="s">
        <v>205</v>
      </c>
      <c r="B31" s="11" t="s">
        <v>206</v>
      </c>
      <c r="C31" s="11" t="s">
        <v>77</v>
      </c>
      <c r="D31" s="12" t="s">
        <v>207</v>
      </c>
      <c r="E31" s="13">
        <f t="shared" si="0"/>
        <v>22</v>
      </c>
      <c r="F31" s="14">
        <f t="shared" si="1"/>
        <v>22</v>
      </c>
      <c r="G31" s="15">
        <f t="shared" si="2"/>
        <v>22</v>
      </c>
      <c r="H31" s="15">
        <v>22</v>
      </c>
      <c r="I31" s="14">
        <v>0</v>
      </c>
      <c r="J31" s="15">
        <f t="shared" si="3"/>
        <v>0</v>
      </c>
      <c r="K31" s="15">
        <v>0</v>
      </c>
      <c r="L31" s="14">
        <v>0</v>
      </c>
      <c r="M31" s="15">
        <f t="shared" si="4"/>
        <v>0</v>
      </c>
      <c r="N31" s="15">
        <v>0</v>
      </c>
      <c r="O31" s="14">
        <v>0</v>
      </c>
      <c r="P31" s="14">
        <f t="shared" si="5"/>
        <v>0</v>
      </c>
      <c r="Q31" s="15">
        <f t="shared" si="6"/>
        <v>0</v>
      </c>
      <c r="R31" s="15">
        <v>0</v>
      </c>
      <c r="S31" s="14">
        <v>0</v>
      </c>
      <c r="T31" s="15">
        <f t="shared" si="7"/>
        <v>0</v>
      </c>
      <c r="U31" s="15">
        <v>0</v>
      </c>
      <c r="V31" s="14">
        <v>0</v>
      </c>
      <c r="W31" s="15">
        <f t="shared" si="8"/>
        <v>0</v>
      </c>
      <c r="X31" s="15">
        <v>0</v>
      </c>
      <c r="Y31" s="14">
        <v>0</v>
      </c>
    </row>
    <row r="32" spans="1:25" ht="18" customHeight="1">
      <c r="A32" s="11" t="s">
        <v>205</v>
      </c>
      <c r="B32" s="11" t="s">
        <v>215</v>
      </c>
      <c r="C32" s="11" t="s">
        <v>77</v>
      </c>
      <c r="D32" s="12" t="s">
        <v>216</v>
      </c>
      <c r="E32" s="13">
        <f t="shared" si="0"/>
        <v>9000</v>
      </c>
      <c r="F32" s="14">
        <f t="shared" si="1"/>
        <v>9000</v>
      </c>
      <c r="G32" s="15">
        <f t="shared" si="2"/>
        <v>9000</v>
      </c>
      <c r="H32" s="15">
        <v>9000</v>
      </c>
      <c r="I32" s="14">
        <v>0</v>
      </c>
      <c r="J32" s="15">
        <f t="shared" si="3"/>
        <v>0</v>
      </c>
      <c r="K32" s="15">
        <v>0</v>
      </c>
      <c r="L32" s="14">
        <v>0</v>
      </c>
      <c r="M32" s="15">
        <f t="shared" si="4"/>
        <v>0</v>
      </c>
      <c r="N32" s="15">
        <v>0</v>
      </c>
      <c r="O32" s="14">
        <v>0</v>
      </c>
      <c r="P32" s="14">
        <f t="shared" si="5"/>
        <v>0</v>
      </c>
      <c r="Q32" s="15">
        <f t="shared" si="6"/>
        <v>0</v>
      </c>
      <c r="R32" s="15">
        <v>0</v>
      </c>
      <c r="S32" s="14">
        <v>0</v>
      </c>
      <c r="T32" s="15">
        <f t="shared" si="7"/>
        <v>0</v>
      </c>
      <c r="U32" s="15">
        <v>0</v>
      </c>
      <c r="V32" s="14">
        <v>0</v>
      </c>
      <c r="W32" s="15">
        <f t="shared" si="8"/>
        <v>0</v>
      </c>
      <c r="X32" s="15">
        <v>0</v>
      </c>
      <c r="Y32" s="14">
        <v>0</v>
      </c>
    </row>
    <row r="33" spans="1:25" ht="18" customHeight="1">
      <c r="A33" s="11"/>
      <c r="B33" s="11"/>
      <c r="C33" s="11"/>
      <c r="D33" s="12" t="s">
        <v>208</v>
      </c>
      <c r="E33" s="13">
        <f t="shared" si="0"/>
        <v>3120</v>
      </c>
      <c r="F33" s="14">
        <f t="shared" si="1"/>
        <v>3120</v>
      </c>
      <c r="G33" s="15">
        <f t="shared" si="2"/>
        <v>3120</v>
      </c>
      <c r="H33" s="15">
        <v>0</v>
      </c>
      <c r="I33" s="14">
        <v>3120</v>
      </c>
      <c r="J33" s="15">
        <f t="shared" si="3"/>
        <v>0</v>
      </c>
      <c r="K33" s="15">
        <v>0</v>
      </c>
      <c r="L33" s="14">
        <v>0</v>
      </c>
      <c r="M33" s="15">
        <f t="shared" si="4"/>
        <v>0</v>
      </c>
      <c r="N33" s="15">
        <v>0</v>
      </c>
      <c r="O33" s="14">
        <v>0</v>
      </c>
      <c r="P33" s="14">
        <f t="shared" si="5"/>
        <v>0</v>
      </c>
      <c r="Q33" s="15">
        <f t="shared" si="6"/>
        <v>0</v>
      </c>
      <c r="R33" s="15">
        <v>0</v>
      </c>
      <c r="S33" s="14">
        <v>0</v>
      </c>
      <c r="T33" s="15">
        <f t="shared" si="7"/>
        <v>0</v>
      </c>
      <c r="U33" s="15">
        <v>0</v>
      </c>
      <c r="V33" s="14">
        <v>0</v>
      </c>
      <c r="W33" s="15">
        <f t="shared" si="8"/>
        <v>0</v>
      </c>
      <c r="X33" s="15">
        <v>0</v>
      </c>
      <c r="Y33" s="14">
        <v>0</v>
      </c>
    </row>
    <row r="34" spans="1:25" ht="18" customHeight="1">
      <c r="A34" s="11" t="s">
        <v>209</v>
      </c>
      <c r="B34" s="11" t="s">
        <v>210</v>
      </c>
      <c r="C34" s="11" t="s">
        <v>77</v>
      </c>
      <c r="D34" s="12" t="s">
        <v>211</v>
      </c>
      <c r="E34" s="13">
        <f t="shared" si="0"/>
        <v>3120</v>
      </c>
      <c r="F34" s="14">
        <f t="shared" si="1"/>
        <v>3120</v>
      </c>
      <c r="G34" s="15">
        <f t="shared" si="2"/>
        <v>3120</v>
      </c>
      <c r="H34" s="15">
        <v>0</v>
      </c>
      <c r="I34" s="14">
        <v>3120</v>
      </c>
      <c r="J34" s="15">
        <f t="shared" si="3"/>
        <v>0</v>
      </c>
      <c r="K34" s="15">
        <v>0</v>
      </c>
      <c r="L34" s="14">
        <v>0</v>
      </c>
      <c r="M34" s="15">
        <f t="shared" si="4"/>
        <v>0</v>
      </c>
      <c r="N34" s="15">
        <v>0</v>
      </c>
      <c r="O34" s="14">
        <v>0</v>
      </c>
      <c r="P34" s="14">
        <f t="shared" si="5"/>
        <v>0</v>
      </c>
      <c r="Q34" s="15">
        <f t="shared" si="6"/>
        <v>0</v>
      </c>
      <c r="R34" s="15">
        <v>0</v>
      </c>
      <c r="S34" s="14">
        <v>0</v>
      </c>
      <c r="T34" s="15">
        <f t="shared" si="7"/>
        <v>0</v>
      </c>
      <c r="U34" s="15">
        <v>0</v>
      </c>
      <c r="V34" s="14">
        <v>0</v>
      </c>
      <c r="W34" s="15">
        <f t="shared" si="8"/>
        <v>0</v>
      </c>
      <c r="X34" s="15">
        <v>0</v>
      </c>
      <c r="Y34" s="14">
        <v>0</v>
      </c>
    </row>
    <row r="35" spans="1:25" ht="18" customHeight="1">
      <c r="A35" s="11"/>
      <c r="B35" s="11"/>
      <c r="C35" s="11"/>
      <c r="D35" s="12" t="s">
        <v>217</v>
      </c>
      <c r="E35" s="13">
        <f t="shared" si="0"/>
        <v>5277</v>
      </c>
      <c r="F35" s="14">
        <f t="shared" si="1"/>
        <v>5277</v>
      </c>
      <c r="G35" s="15">
        <f t="shared" si="2"/>
        <v>5277</v>
      </c>
      <c r="H35" s="15">
        <v>5277</v>
      </c>
      <c r="I35" s="14">
        <v>0</v>
      </c>
      <c r="J35" s="15">
        <f t="shared" si="3"/>
        <v>0</v>
      </c>
      <c r="K35" s="15">
        <v>0</v>
      </c>
      <c r="L35" s="14">
        <v>0</v>
      </c>
      <c r="M35" s="15">
        <f t="shared" si="4"/>
        <v>0</v>
      </c>
      <c r="N35" s="15">
        <v>0</v>
      </c>
      <c r="O35" s="14">
        <v>0</v>
      </c>
      <c r="P35" s="14">
        <f t="shared" si="5"/>
        <v>0</v>
      </c>
      <c r="Q35" s="15">
        <f t="shared" si="6"/>
        <v>0</v>
      </c>
      <c r="R35" s="15">
        <v>0</v>
      </c>
      <c r="S35" s="14">
        <v>0</v>
      </c>
      <c r="T35" s="15">
        <f t="shared" si="7"/>
        <v>0</v>
      </c>
      <c r="U35" s="15">
        <v>0</v>
      </c>
      <c r="V35" s="14">
        <v>0</v>
      </c>
      <c r="W35" s="15">
        <f t="shared" si="8"/>
        <v>0</v>
      </c>
      <c r="X35" s="15">
        <v>0</v>
      </c>
      <c r="Y35" s="14">
        <v>0</v>
      </c>
    </row>
    <row r="36" spans="1:25" ht="18" customHeight="1">
      <c r="A36" s="11"/>
      <c r="B36" s="11"/>
      <c r="C36" s="11"/>
      <c r="D36" s="12" t="s">
        <v>200</v>
      </c>
      <c r="E36" s="13">
        <f t="shared" si="0"/>
        <v>5277</v>
      </c>
      <c r="F36" s="14">
        <f t="shared" si="1"/>
        <v>5277</v>
      </c>
      <c r="G36" s="15">
        <f t="shared" si="2"/>
        <v>5277</v>
      </c>
      <c r="H36" s="15">
        <v>5277</v>
      </c>
      <c r="I36" s="14">
        <v>0</v>
      </c>
      <c r="J36" s="15">
        <f t="shared" si="3"/>
        <v>0</v>
      </c>
      <c r="K36" s="15">
        <v>0</v>
      </c>
      <c r="L36" s="14">
        <v>0</v>
      </c>
      <c r="M36" s="15">
        <f t="shared" si="4"/>
        <v>0</v>
      </c>
      <c r="N36" s="15">
        <v>0</v>
      </c>
      <c r="O36" s="14">
        <v>0</v>
      </c>
      <c r="P36" s="14">
        <f t="shared" si="5"/>
        <v>0</v>
      </c>
      <c r="Q36" s="15">
        <f t="shared" si="6"/>
        <v>0</v>
      </c>
      <c r="R36" s="15">
        <v>0</v>
      </c>
      <c r="S36" s="14">
        <v>0</v>
      </c>
      <c r="T36" s="15">
        <f t="shared" si="7"/>
        <v>0</v>
      </c>
      <c r="U36" s="15">
        <v>0</v>
      </c>
      <c r="V36" s="14">
        <v>0</v>
      </c>
      <c r="W36" s="15">
        <f t="shared" si="8"/>
        <v>0</v>
      </c>
      <c r="X36" s="15">
        <v>0</v>
      </c>
      <c r="Y36" s="14">
        <v>0</v>
      </c>
    </row>
    <row r="37" spans="1:25" ht="18" customHeight="1">
      <c r="A37" s="11" t="s">
        <v>201</v>
      </c>
      <c r="B37" s="11" t="s">
        <v>202</v>
      </c>
      <c r="C37" s="11" t="s">
        <v>81</v>
      </c>
      <c r="D37" s="12" t="s">
        <v>203</v>
      </c>
      <c r="E37" s="13">
        <f t="shared" si="0"/>
        <v>4340</v>
      </c>
      <c r="F37" s="14">
        <f t="shared" si="1"/>
        <v>4340</v>
      </c>
      <c r="G37" s="15">
        <f t="shared" si="2"/>
        <v>4340</v>
      </c>
      <c r="H37" s="15">
        <v>4340</v>
      </c>
      <c r="I37" s="14">
        <v>0</v>
      </c>
      <c r="J37" s="15">
        <f t="shared" si="3"/>
        <v>0</v>
      </c>
      <c r="K37" s="15">
        <v>0</v>
      </c>
      <c r="L37" s="14">
        <v>0</v>
      </c>
      <c r="M37" s="15">
        <f t="shared" si="4"/>
        <v>0</v>
      </c>
      <c r="N37" s="15">
        <v>0</v>
      </c>
      <c r="O37" s="14">
        <v>0</v>
      </c>
      <c r="P37" s="14">
        <f t="shared" si="5"/>
        <v>0</v>
      </c>
      <c r="Q37" s="15">
        <f t="shared" si="6"/>
        <v>0</v>
      </c>
      <c r="R37" s="15">
        <v>0</v>
      </c>
      <c r="S37" s="14">
        <v>0</v>
      </c>
      <c r="T37" s="15">
        <f t="shared" si="7"/>
        <v>0</v>
      </c>
      <c r="U37" s="15">
        <v>0</v>
      </c>
      <c r="V37" s="14">
        <v>0</v>
      </c>
      <c r="W37" s="15">
        <f t="shared" si="8"/>
        <v>0</v>
      </c>
      <c r="X37" s="15">
        <v>0</v>
      </c>
      <c r="Y37" s="14">
        <v>0</v>
      </c>
    </row>
    <row r="38" spans="1:25" ht="18" customHeight="1">
      <c r="A38" s="11" t="s">
        <v>201</v>
      </c>
      <c r="B38" s="11" t="s">
        <v>213</v>
      </c>
      <c r="C38" s="11" t="s">
        <v>81</v>
      </c>
      <c r="D38" s="12" t="s">
        <v>214</v>
      </c>
      <c r="E38" s="13">
        <f t="shared" si="0"/>
        <v>937</v>
      </c>
      <c r="F38" s="14">
        <f t="shared" si="1"/>
        <v>937</v>
      </c>
      <c r="G38" s="15">
        <f t="shared" si="2"/>
        <v>937</v>
      </c>
      <c r="H38" s="15">
        <v>937</v>
      </c>
      <c r="I38" s="14">
        <v>0</v>
      </c>
      <c r="J38" s="15">
        <f t="shared" si="3"/>
        <v>0</v>
      </c>
      <c r="K38" s="15">
        <v>0</v>
      </c>
      <c r="L38" s="14">
        <v>0</v>
      </c>
      <c r="M38" s="15">
        <f t="shared" si="4"/>
        <v>0</v>
      </c>
      <c r="N38" s="15">
        <v>0</v>
      </c>
      <c r="O38" s="14">
        <v>0</v>
      </c>
      <c r="P38" s="14">
        <f t="shared" si="5"/>
        <v>0</v>
      </c>
      <c r="Q38" s="15">
        <f t="shared" si="6"/>
        <v>0</v>
      </c>
      <c r="R38" s="15">
        <v>0</v>
      </c>
      <c r="S38" s="14">
        <v>0</v>
      </c>
      <c r="T38" s="15">
        <f t="shared" si="7"/>
        <v>0</v>
      </c>
      <c r="U38" s="15">
        <v>0</v>
      </c>
      <c r="V38" s="14">
        <v>0</v>
      </c>
      <c r="W38" s="15">
        <f t="shared" si="8"/>
        <v>0</v>
      </c>
      <c r="X38" s="15">
        <v>0</v>
      </c>
      <c r="Y38" s="14">
        <v>0</v>
      </c>
    </row>
  </sheetData>
  <sheetProtection/>
  <mergeCells count="15">
    <mergeCell ref="M5:O5"/>
    <mergeCell ref="Q5:S5"/>
    <mergeCell ref="T5:V5"/>
    <mergeCell ref="W5:Y5"/>
    <mergeCell ref="P5:P6"/>
    <mergeCell ref="P4:Y4"/>
    <mergeCell ref="A5:B5"/>
    <mergeCell ref="G5:I5"/>
    <mergeCell ref="C5:C6"/>
    <mergeCell ref="D5:D6"/>
    <mergeCell ref="E4:E6"/>
    <mergeCell ref="F5:F6"/>
    <mergeCell ref="A4:D4"/>
    <mergeCell ref="F4:O4"/>
    <mergeCell ref="J5:L5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6384"/>
    </sheetView>
  </sheetViews>
  <sheetFormatPr defaultColWidth="9.33203125" defaultRowHeight="11.25"/>
  <cols>
    <col min="1" max="8" width="16.33203125" style="0" customWidth="1"/>
  </cols>
  <sheetData>
    <row r="1" spans="1:8" ht="11.25">
      <c r="A1" s="109" t="s">
        <v>219</v>
      </c>
      <c r="B1" s="110"/>
      <c r="C1" s="110"/>
      <c r="D1" s="110"/>
      <c r="E1" s="110"/>
      <c r="F1" s="110"/>
      <c r="G1" s="110"/>
      <c r="H1" s="111"/>
    </row>
    <row r="2" spans="1:8" ht="22.5">
      <c r="A2" s="171" t="s">
        <v>220</v>
      </c>
      <c r="B2" s="171"/>
      <c r="C2" s="171"/>
      <c r="D2" s="171"/>
      <c r="E2" s="171"/>
      <c r="F2" s="171"/>
      <c r="G2" s="171"/>
      <c r="H2" s="171"/>
    </row>
    <row r="3" spans="1:8" ht="12">
      <c r="A3" s="112"/>
      <c r="B3" s="112"/>
      <c r="C3" s="112"/>
      <c r="D3" s="112"/>
      <c r="E3" s="112"/>
      <c r="F3" s="113"/>
      <c r="G3" s="113"/>
      <c r="H3" s="114" t="s">
        <v>221</v>
      </c>
    </row>
    <row r="4" spans="1:8" ht="11.25">
      <c r="A4" s="115" t="s">
        <v>36</v>
      </c>
      <c r="B4" s="115"/>
      <c r="C4" s="115"/>
      <c r="D4" s="116"/>
      <c r="E4" s="117"/>
      <c r="F4" s="172" t="s">
        <v>222</v>
      </c>
      <c r="G4" s="173"/>
      <c r="H4" s="174"/>
    </row>
    <row r="5" spans="1:8" ht="11.25">
      <c r="A5" s="118" t="s">
        <v>40</v>
      </c>
      <c r="B5" s="119"/>
      <c r="C5" s="120"/>
      <c r="D5" s="175" t="s">
        <v>41</v>
      </c>
      <c r="E5" s="177" t="s">
        <v>102</v>
      </c>
      <c r="F5" s="177" t="s">
        <v>43</v>
      </c>
      <c r="G5" s="177" t="s">
        <v>86</v>
      </c>
      <c r="H5" s="179" t="s">
        <v>104</v>
      </c>
    </row>
    <row r="6" spans="1:8" ht="11.25">
      <c r="A6" s="123" t="s">
        <v>50</v>
      </c>
      <c r="B6" s="124" t="s">
        <v>51</v>
      </c>
      <c r="C6" s="125" t="s">
        <v>52</v>
      </c>
      <c r="D6" s="176"/>
      <c r="E6" s="178"/>
      <c r="F6" s="178"/>
      <c r="G6" s="178"/>
      <c r="H6" s="180"/>
    </row>
    <row r="7" spans="1:8" ht="11.25">
      <c r="A7" s="126"/>
      <c r="B7" s="126"/>
      <c r="C7" s="126"/>
      <c r="D7" s="126"/>
      <c r="E7" s="126" t="s">
        <v>43</v>
      </c>
      <c r="F7" s="127"/>
      <c r="G7" s="128"/>
      <c r="H7" s="1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35" sqref="D35"/>
    </sheetView>
  </sheetViews>
  <sheetFormatPr defaultColWidth="9.33203125" defaultRowHeight="11.25"/>
  <cols>
    <col min="1" max="8" width="18.83203125" style="0" customWidth="1"/>
  </cols>
  <sheetData>
    <row r="1" spans="1:8" ht="12">
      <c r="A1" s="129" t="s">
        <v>223</v>
      </c>
      <c r="B1" s="129"/>
      <c r="C1" s="129"/>
      <c r="D1" s="129"/>
      <c r="E1" s="53"/>
      <c r="F1" s="129"/>
      <c r="G1" s="129"/>
      <c r="H1" s="21"/>
    </row>
    <row r="2" spans="1:8" ht="22.5">
      <c r="A2" s="171" t="s">
        <v>224</v>
      </c>
      <c r="B2" s="171"/>
      <c r="C2" s="171"/>
      <c r="D2" s="171"/>
      <c r="E2" s="171"/>
      <c r="F2" s="171"/>
      <c r="G2" s="171"/>
      <c r="H2" s="171"/>
    </row>
    <row r="3" spans="1:8" ht="12">
      <c r="A3" s="113" t="s">
        <v>225</v>
      </c>
      <c r="B3" s="130"/>
      <c r="C3" s="130"/>
      <c r="D3" s="130"/>
      <c r="E3" s="130"/>
      <c r="F3" s="130"/>
      <c r="G3" s="130"/>
      <c r="H3" s="114" t="s">
        <v>221</v>
      </c>
    </row>
    <row r="4" spans="1:8" ht="11.25">
      <c r="A4" s="177" t="s">
        <v>171</v>
      </c>
      <c r="B4" s="177" t="s">
        <v>172</v>
      </c>
      <c r="C4" s="172" t="s">
        <v>226</v>
      </c>
      <c r="D4" s="173"/>
      <c r="E4" s="173"/>
      <c r="F4" s="173"/>
      <c r="G4" s="173"/>
      <c r="H4" s="174"/>
    </row>
    <row r="5" spans="1:8" ht="11.25">
      <c r="A5" s="181"/>
      <c r="B5" s="181"/>
      <c r="C5" s="182" t="s">
        <v>43</v>
      </c>
      <c r="D5" s="177" t="s">
        <v>131</v>
      </c>
      <c r="E5" s="131" t="s">
        <v>175</v>
      </c>
      <c r="F5" s="132"/>
      <c r="G5" s="132"/>
      <c r="H5" s="175" t="s">
        <v>136</v>
      </c>
    </row>
    <row r="6" spans="1:8" ht="11.25">
      <c r="A6" s="178"/>
      <c r="B6" s="178"/>
      <c r="C6" s="183"/>
      <c r="D6" s="178"/>
      <c r="E6" s="133" t="s">
        <v>53</v>
      </c>
      <c r="F6" s="134" t="s">
        <v>176</v>
      </c>
      <c r="G6" s="135" t="s">
        <v>227</v>
      </c>
      <c r="H6" s="176"/>
    </row>
    <row r="7" spans="1:8" ht="11.25">
      <c r="A7" s="126"/>
      <c r="B7" s="136"/>
      <c r="C7" s="128"/>
      <c r="D7" s="137"/>
      <c r="E7" s="137"/>
      <c r="F7" s="137"/>
      <c r="G7" s="127"/>
      <c r="H7" s="138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H16384"/>
    </sheetView>
  </sheetViews>
  <sheetFormatPr defaultColWidth="9.33203125" defaultRowHeight="11.25"/>
  <cols>
    <col min="1" max="8" width="19" style="0" customWidth="1"/>
  </cols>
  <sheetData>
    <row r="1" spans="1:8" ht="11.25">
      <c r="A1" s="109" t="s">
        <v>228</v>
      </c>
      <c r="B1" s="110"/>
      <c r="C1" s="110"/>
      <c r="D1" s="110"/>
      <c r="E1" s="110"/>
      <c r="F1" s="110"/>
      <c r="G1" s="110"/>
      <c r="H1" s="111"/>
    </row>
    <row r="2" spans="1:8" ht="22.5">
      <c r="A2" s="171" t="s">
        <v>229</v>
      </c>
      <c r="B2" s="171"/>
      <c r="C2" s="171"/>
      <c r="D2" s="171"/>
      <c r="E2" s="171"/>
      <c r="F2" s="171"/>
      <c r="G2" s="171"/>
      <c r="H2" s="171"/>
    </row>
    <row r="3" spans="1:8" ht="12">
      <c r="A3" s="112" t="s">
        <v>225</v>
      </c>
      <c r="B3" s="112"/>
      <c r="C3" s="112"/>
      <c r="D3" s="112"/>
      <c r="E3" s="112"/>
      <c r="F3" s="113"/>
      <c r="G3" s="113"/>
      <c r="H3" s="114" t="s">
        <v>221</v>
      </c>
    </row>
    <row r="4" spans="1:8" ht="11.25">
      <c r="A4" s="115" t="s">
        <v>36</v>
      </c>
      <c r="B4" s="115"/>
      <c r="C4" s="115"/>
      <c r="D4" s="116"/>
      <c r="E4" s="117"/>
      <c r="F4" s="172" t="s">
        <v>230</v>
      </c>
      <c r="G4" s="173"/>
      <c r="H4" s="174"/>
    </row>
    <row r="5" spans="1:8" ht="11.25" customHeight="1">
      <c r="A5" s="118" t="s">
        <v>40</v>
      </c>
      <c r="B5" s="119"/>
      <c r="C5" s="120"/>
      <c r="D5" s="175" t="s">
        <v>41</v>
      </c>
      <c r="E5" s="177" t="s">
        <v>102</v>
      </c>
      <c r="F5" s="177" t="s">
        <v>43</v>
      </c>
      <c r="G5" s="177" t="s">
        <v>86</v>
      </c>
      <c r="H5" s="179" t="s">
        <v>104</v>
      </c>
    </row>
    <row r="6" spans="1:8" ht="11.25">
      <c r="A6" s="123" t="s">
        <v>50</v>
      </c>
      <c r="B6" s="124" t="s">
        <v>51</v>
      </c>
      <c r="C6" s="125" t="s">
        <v>52</v>
      </c>
      <c r="D6" s="176"/>
      <c r="E6" s="178"/>
      <c r="F6" s="178"/>
      <c r="G6" s="178"/>
      <c r="H6" s="180"/>
    </row>
    <row r="7" spans="1:8" ht="11.25">
      <c r="A7" s="126"/>
      <c r="B7" s="126"/>
      <c r="C7" s="126"/>
      <c r="D7" s="126"/>
      <c r="E7" s="126"/>
      <c r="F7" s="127"/>
      <c r="G7" s="128"/>
      <c r="H7" s="1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zoomScalePageLayoutView="0" workbookViewId="0" topLeftCell="A13">
      <selection activeCell="A2" sqref="A2:IV2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4.66015625" style="0" customWidth="1"/>
    <col min="7" max="7" width="14.16015625" style="0" customWidth="1"/>
    <col min="8" max="8" width="13.66015625" style="0" customWidth="1"/>
    <col min="9" max="9" width="18.16015625" style="0" customWidth="1"/>
    <col min="10" max="10" width="13.16015625" style="0" customWidth="1"/>
    <col min="11" max="11" width="10.66015625" style="0" customWidth="1"/>
    <col min="12" max="12" width="10.83203125" style="0" customWidth="1"/>
    <col min="13" max="16" width="14.16015625" style="0" customWidth="1"/>
  </cols>
  <sheetData>
    <row r="1" spans="1:16" ht="18" customHeight="1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104" customFormat="1" ht="18" customHeight="1">
      <c r="A2" s="140" t="s">
        <v>35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8" customHeight="1">
      <c r="A3" s="83" t="s">
        <v>2</v>
      </c>
      <c r="B3" s="50"/>
      <c r="C3" s="50"/>
      <c r="D3" s="50"/>
      <c r="E3" s="50"/>
      <c r="F3" s="82"/>
      <c r="G3" s="82"/>
      <c r="H3" s="82"/>
      <c r="I3" s="82"/>
      <c r="J3" s="82"/>
      <c r="K3" s="82"/>
      <c r="L3" s="82"/>
      <c r="M3" s="82"/>
      <c r="N3" s="82"/>
      <c r="O3" s="82"/>
      <c r="P3" s="86" t="s">
        <v>3</v>
      </c>
    </row>
    <row r="4" spans="1:16" ht="18" customHeight="1">
      <c r="A4" s="141" t="s">
        <v>36</v>
      </c>
      <c r="B4" s="141"/>
      <c r="C4" s="141"/>
      <c r="D4" s="141"/>
      <c r="E4" s="141"/>
      <c r="F4" s="144" t="s">
        <v>37</v>
      </c>
      <c r="G4" s="142" t="s">
        <v>38</v>
      </c>
      <c r="H4" s="142"/>
      <c r="I4" s="142"/>
      <c r="J4" s="142"/>
      <c r="K4" s="142"/>
      <c r="L4" s="43" t="s">
        <v>39</v>
      </c>
      <c r="M4" s="42"/>
      <c r="N4" s="42"/>
      <c r="O4" s="43"/>
      <c r="P4" s="43"/>
    </row>
    <row r="5" spans="1:16" ht="18" customHeight="1">
      <c r="A5" s="142" t="s">
        <v>40</v>
      </c>
      <c r="B5" s="142"/>
      <c r="C5" s="142"/>
      <c r="D5" s="144" t="s">
        <v>41</v>
      </c>
      <c r="E5" s="144" t="s">
        <v>42</v>
      </c>
      <c r="F5" s="144"/>
      <c r="G5" s="141" t="s">
        <v>43</v>
      </c>
      <c r="H5" s="143" t="s">
        <v>44</v>
      </c>
      <c r="I5" s="143"/>
      <c r="J5" s="143" t="s">
        <v>45</v>
      </c>
      <c r="K5" s="144" t="s">
        <v>46</v>
      </c>
      <c r="L5" s="145" t="s">
        <v>43</v>
      </c>
      <c r="M5" s="141" t="s">
        <v>47</v>
      </c>
      <c r="N5" s="141"/>
      <c r="O5" s="146" t="s">
        <v>48</v>
      </c>
      <c r="P5" s="144" t="s">
        <v>49</v>
      </c>
    </row>
    <row r="6" spans="1:16" ht="49.5" customHeight="1">
      <c r="A6" s="84" t="s">
        <v>50</v>
      </c>
      <c r="B6" s="84" t="s">
        <v>51</v>
      </c>
      <c r="C6" s="84" t="s">
        <v>52</v>
      </c>
      <c r="D6" s="144"/>
      <c r="E6" s="144"/>
      <c r="F6" s="144"/>
      <c r="G6" s="141"/>
      <c r="H6" s="3" t="s">
        <v>53</v>
      </c>
      <c r="I6" s="3" t="s">
        <v>54</v>
      </c>
      <c r="J6" s="143"/>
      <c r="K6" s="144"/>
      <c r="L6" s="141"/>
      <c r="M6" s="5" t="s">
        <v>53</v>
      </c>
      <c r="N6" s="5" t="s">
        <v>55</v>
      </c>
      <c r="O6" s="144"/>
      <c r="P6" s="144"/>
    </row>
    <row r="7" spans="1:16" ht="18" customHeight="1">
      <c r="A7" s="8" t="s">
        <v>56</v>
      </c>
      <c r="B7" s="8" t="s">
        <v>56</v>
      </c>
      <c r="C7" s="85" t="s">
        <v>56</v>
      </c>
      <c r="D7" s="8" t="s">
        <v>56</v>
      </c>
      <c r="E7" s="85" t="s">
        <v>56</v>
      </c>
      <c r="F7" s="18">
        <v>1</v>
      </c>
      <c r="G7" s="20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8">
        <v>8</v>
      </c>
      <c r="N7" s="18">
        <v>9</v>
      </c>
      <c r="O7" s="20">
        <v>10</v>
      </c>
      <c r="P7" s="20">
        <v>11</v>
      </c>
    </row>
    <row r="8" spans="1:17" ht="18" customHeight="1">
      <c r="A8" s="12"/>
      <c r="B8" s="12"/>
      <c r="C8" s="12"/>
      <c r="D8" s="12"/>
      <c r="E8" s="12" t="s">
        <v>43</v>
      </c>
      <c r="F8" s="15">
        <v>70540</v>
      </c>
      <c r="G8" s="14">
        <v>70540</v>
      </c>
      <c r="H8" s="13">
        <v>70540</v>
      </c>
      <c r="I8" s="14">
        <v>70540</v>
      </c>
      <c r="J8" s="14">
        <v>0</v>
      </c>
      <c r="K8" s="14">
        <v>0</v>
      </c>
      <c r="L8" s="14">
        <v>0</v>
      </c>
      <c r="M8" s="14">
        <v>0</v>
      </c>
      <c r="N8" s="15">
        <v>0</v>
      </c>
      <c r="O8" s="15">
        <v>0</v>
      </c>
      <c r="P8" s="14">
        <v>0</v>
      </c>
      <c r="Q8" s="32"/>
    </row>
    <row r="9" spans="1:16" ht="18" customHeight="1">
      <c r="A9" s="12"/>
      <c r="B9" s="12"/>
      <c r="C9" s="12"/>
      <c r="D9" s="12"/>
      <c r="E9" s="12" t="s">
        <v>2</v>
      </c>
      <c r="F9" s="15">
        <v>70540</v>
      </c>
      <c r="G9" s="14">
        <v>70540</v>
      </c>
      <c r="H9" s="13">
        <v>70540</v>
      </c>
      <c r="I9" s="14">
        <v>70540</v>
      </c>
      <c r="J9" s="14">
        <v>0</v>
      </c>
      <c r="K9" s="14">
        <v>0</v>
      </c>
      <c r="L9" s="14">
        <v>0</v>
      </c>
      <c r="M9" s="14">
        <v>0</v>
      </c>
      <c r="N9" s="15">
        <v>0</v>
      </c>
      <c r="O9" s="15">
        <v>0</v>
      </c>
      <c r="P9" s="14">
        <v>0</v>
      </c>
    </row>
    <row r="10" spans="1:16" ht="18" customHeight="1">
      <c r="A10" s="12"/>
      <c r="B10" s="12"/>
      <c r="C10" s="12"/>
      <c r="D10" s="12"/>
      <c r="E10" s="12" t="s">
        <v>57</v>
      </c>
      <c r="F10" s="15">
        <v>21756</v>
      </c>
      <c r="G10" s="14">
        <v>21756</v>
      </c>
      <c r="H10" s="13">
        <v>21756</v>
      </c>
      <c r="I10" s="14">
        <v>21756</v>
      </c>
      <c r="J10" s="14">
        <v>0</v>
      </c>
      <c r="K10" s="14">
        <v>0</v>
      </c>
      <c r="L10" s="14">
        <v>0</v>
      </c>
      <c r="M10" s="14">
        <v>0</v>
      </c>
      <c r="N10" s="15">
        <v>0</v>
      </c>
      <c r="O10" s="15">
        <v>0</v>
      </c>
      <c r="P10" s="14">
        <v>0</v>
      </c>
    </row>
    <row r="11" spans="1:16" ht="18" customHeight="1">
      <c r="A11" s="12" t="s">
        <v>58</v>
      </c>
      <c r="B11" s="12" t="s">
        <v>59</v>
      </c>
      <c r="C11" s="12" t="s">
        <v>60</v>
      </c>
      <c r="D11" s="12" t="s">
        <v>61</v>
      </c>
      <c r="E11" s="12" t="s">
        <v>62</v>
      </c>
      <c r="F11" s="15">
        <v>13685</v>
      </c>
      <c r="G11" s="14">
        <v>13685</v>
      </c>
      <c r="H11" s="13">
        <v>13685</v>
      </c>
      <c r="I11" s="14">
        <v>13685</v>
      </c>
      <c r="J11" s="14">
        <v>0</v>
      </c>
      <c r="K11" s="14">
        <v>0</v>
      </c>
      <c r="L11" s="14">
        <v>0</v>
      </c>
      <c r="M11" s="14">
        <v>0</v>
      </c>
      <c r="N11" s="15">
        <v>0</v>
      </c>
      <c r="O11" s="15">
        <v>0</v>
      </c>
      <c r="P11" s="14">
        <v>0</v>
      </c>
    </row>
    <row r="12" spans="1:16" ht="18" customHeight="1">
      <c r="A12" s="12" t="s">
        <v>58</v>
      </c>
      <c r="B12" s="12" t="s">
        <v>59</v>
      </c>
      <c r="C12" s="12" t="s">
        <v>63</v>
      </c>
      <c r="D12" s="12" t="s">
        <v>61</v>
      </c>
      <c r="E12" s="12" t="s">
        <v>64</v>
      </c>
      <c r="F12" s="15">
        <v>3568</v>
      </c>
      <c r="G12" s="14">
        <v>3568</v>
      </c>
      <c r="H12" s="13">
        <v>3568</v>
      </c>
      <c r="I12" s="14">
        <v>3568</v>
      </c>
      <c r="J12" s="14">
        <v>0</v>
      </c>
      <c r="K12" s="14">
        <v>0</v>
      </c>
      <c r="L12" s="14">
        <v>0</v>
      </c>
      <c r="M12" s="14">
        <v>0</v>
      </c>
      <c r="N12" s="15">
        <v>0</v>
      </c>
      <c r="O12" s="15">
        <v>0</v>
      </c>
      <c r="P12" s="14">
        <v>0</v>
      </c>
    </row>
    <row r="13" spans="1:16" ht="18" customHeight="1">
      <c r="A13" s="12" t="s">
        <v>65</v>
      </c>
      <c r="B13" s="12" t="s">
        <v>66</v>
      </c>
      <c r="C13" s="12" t="s">
        <v>60</v>
      </c>
      <c r="D13" s="12" t="s">
        <v>61</v>
      </c>
      <c r="E13" s="12" t="s">
        <v>67</v>
      </c>
      <c r="F13" s="15">
        <v>78</v>
      </c>
      <c r="G13" s="14">
        <v>78</v>
      </c>
      <c r="H13" s="13">
        <v>78</v>
      </c>
      <c r="I13" s="14">
        <v>78</v>
      </c>
      <c r="J13" s="14">
        <v>0</v>
      </c>
      <c r="K13" s="14">
        <v>0</v>
      </c>
      <c r="L13" s="14">
        <v>0</v>
      </c>
      <c r="M13" s="14">
        <v>0</v>
      </c>
      <c r="N13" s="15">
        <v>0</v>
      </c>
      <c r="O13" s="15">
        <v>0</v>
      </c>
      <c r="P13" s="14">
        <v>0</v>
      </c>
    </row>
    <row r="14" spans="1:16" ht="18" customHeight="1">
      <c r="A14" s="12" t="s">
        <v>65</v>
      </c>
      <c r="B14" s="12" t="s">
        <v>66</v>
      </c>
      <c r="C14" s="12" t="s">
        <v>66</v>
      </c>
      <c r="D14" s="12" t="s">
        <v>61</v>
      </c>
      <c r="E14" s="12" t="s">
        <v>68</v>
      </c>
      <c r="F14" s="15">
        <v>1825</v>
      </c>
      <c r="G14" s="14">
        <v>1825</v>
      </c>
      <c r="H14" s="13">
        <v>1825</v>
      </c>
      <c r="I14" s="14">
        <v>1825</v>
      </c>
      <c r="J14" s="14">
        <v>0</v>
      </c>
      <c r="K14" s="14">
        <v>0</v>
      </c>
      <c r="L14" s="14">
        <v>0</v>
      </c>
      <c r="M14" s="14">
        <v>0</v>
      </c>
      <c r="N14" s="15">
        <v>0</v>
      </c>
      <c r="O14" s="15">
        <v>0</v>
      </c>
      <c r="P14" s="14">
        <v>0</v>
      </c>
    </row>
    <row r="15" spans="1:16" ht="18" customHeight="1">
      <c r="A15" s="12" t="s">
        <v>69</v>
      </c>
      <c r="B15" s="12" t="s">
        <v>70</v>
      </c>
      <c r="C15" s="12" t="s">
        <v>60</v>
      </c>
      <c r="D15" s="12" t="s">
        <v>61</v>
      </c>
      <c r="E15" s="12" t="s">
        <v>71</v>
      </c>
      <c r="F15" s="15">
        <v>916</v>
      </c>
      <c r="G15" s="14">
        <v>916</v>
      </c>
      <c r="H15" s="13">
        <v>916</v>
      </c>
      <c r="I15" s="14">
        <v>916</v>
      </c>
      <c r="J15" s="14">
        <v>0</v>
      </c>
      <c r="K15" s="14">
        <v>0</v>
      </c>
      <c r="L15" s="14">
        <v>0</v>
      </c>
      <c r="M15" s="14">
        <v>0</v>
      </c>
      <c r="N15" s="15">
        <v>0</v>
      </c>
      <c r="O15" s="15">
        <v>0</v>
      </c>
      <c r="P15" s="14">
        <v>0</v>
      </c>
    </row>
    <row r="16" spans="1:16" ht="18" customHeight="1">
      <c r="A16" s="12" t="s">
        <v>72</v>
      </c>
      <c r="B16" s="12" t="s">
        <v>73</v>
      </c>
      <c r="C16" s="12" t="s">
        <v>60</v>
      </c>
      <c r="D16" s="12" t="s">
        <v>61</v>
      </c>
      <c r="E16" s="12" t="s">
        <v>74</v>
      </c>
      <c r="F16" s="15">
        <v>1684</v>
      </c>
      <c r="G16" s="14">
        <v>1684</v>
      </c>
      <c r="H16" s="13">
        <v>1684</v>
      </c>
      <c r="I16" s="14">
        <v>1684</v>
      </c>
      <c r="J16" s="14">
        <v>0</v>
      </c>
      <c r="K16" s="14">
        <v>0</v>
      </c>
      <c r="L16" s="14">
        <v>0</v>
      </c>
      <c r="M16" s="14">
        <v>0</v>
      </c>
      <c r="N16" s="15">
        <v>0</v>
      </c>
      <c r="O16" s="15">
        <v>0</v>
      </c>
      <c r="P16" s="14">
        <v>0</v>
      </c>
    </row>
    <row r="17" spans="1:16" ht="18" customHeight="1">
      <c r="A17" s="12"/>
      <c r="B17" s="12"/>
      <c r="C17" s="12"/>
      <c r="D17" s="12"/>
      <c r="E17" s="12" t="s">
        <v>75</v>
      </c>
      <c r="F17" s="15">
        <v>43507</v>
      </c>
      <c r="G17" s="14">
        <v>43507</v>
      </c>
      <c r="H17" s="13">
        <v>43507</v>
      </c>
      <c r="I17" s="14">
        <v>43507</v>
      </c>
      <c r="J17" s="14">
        <v>0</v>
      </c>
      <c r="K17" s="14">
        <v>0</v>
      </c>
      <c r="L17" s="14">
        <v>0</v>
      </c>
      <c r="M17" s="14">
        <v>0</v>
      </c>
      <c r="N17" s="15">
        <v>0</v>
      </c>
      <c r="O17" s="15">
        <v>0</v>
      </c>
      <c r="P17" s="14">
        <v>0</v>
      </c>
    </row>
    <row r="18" spans="1:16" ht="18" customHeight="1">
      <c r="A18" s="12" t="s">
        <v>58</v>
      </c>
      <c r="B18" s="12" t="s">
        <v>59</v>
      </c>
      <c r="C18" s="12" t="s">
        <v>76</v>
      </c>
      <c r="D18" s="12" t="s">
        <v>77</v>
      </c>
      <c r="E18" s="12" t="s">
        <v>78</v>
      </c>
      <c r="F18" s="15">
        <v>3120</v>
      </c>
      <c r="G18" s="14">
        <v>3120</v>
      </c>
      <c r="H18" s="13">
        <v>3120</v>
      </c>
      <c r="I18" s="14">
        <v>3120</v>
      </c>
      <c r="J18" s="14">
        <v>0</v>
      </c>
      <c r="K18" s="14">
        <v>0</v>
      </c>
      <c r="L18" s="14">
        <v>0</v>
      </c>
      <c r="M18" s="14">
        <v>0</v>
      </c>
      <c r="N18" s="15">
        <v>0</v>
      </c>
      <c r="O18" s="15">
        <v>0</v>
      </c>
      <c r="P18" s="14">
        <v>0</v>
      </c>
    </row>
    <row r="19" spans="1:16" ht="18" customHeight="1">
      <c r="A19" s="12" t="s">
        <v>58</v>
      </c>
      <c r="B19" s="12" t="s">
        <v>59</v>
      </c>
      <c r="C19" s="12" t="s">
        <v>63</v>
      </c>
      <c r="D19" s="12" t="s">
        <v>77</v>
      </c>
      <c r="E19" s="12" t="s">
        <v>64</v>
      </c>
      <c r="F19" s="15">
        <v>32205</v>
      </c>
      <c r="G19" s="14">
        <v>32205</v>
      </c>
      <c r="H19" s="13">
        <v>32205</v>
      </c>
      <c r="I19" s="14">
        <v>32205</v>
      </c>
      <c r="J19" s="14">
        <v>0</v>
      </c>
      <c r="K19" s="14">
        <v>0</v>
      </c>
      <c r="L19" s="14">
        <v>0</v>
      </c>
      <c r="M19" s="14">
        <v>0</v>
      </c>
      <c r="N19" s="15">
        <v>0</v>
      </c>
      <c r="O19" s="15">
        <v>0</v>
      </c>
      <c r="P19" s="14">
        <v>0</v>
      </c>
    </row>
    <row r="20" spans="1:16" ht="18" customHeight="1">
      <c r="A20" s="12" t="s">
        <v>65</v>
      </c>
      <c r="B20" s="12" t="s">
        <v>66</v>
      </c>
      <c r="C20" s="12" t="s">
        <v>60</v>
      </c>
      <c r="D20" s="12" t="s">
        <v>77</v>
      </c>
      <c r="E20" s="12" t="s">
        <v>67</v>
      </c>
      <c r="F20" s="15">
        <v>19</v>
      </c>
      <c r="G20" s="14">
        <v>19</v>
      </c>
      <c r="H20" s="13">
        <v>19</v>
      </c>
      <c r="I20" s="14">
        <v>19</v>
      </c>
      <c r="J20" s="14">
        <v>0</v>
      </c>
      <c r="K20" s="14">
        <v>0</v>
      </c>
      <c r="L20" s="14">
        <v>0</v>
      </c>
      <c r="M20" s="14">
        <v>0</v>
      </c>
      <c r="N20" s="15">
        <v>0</v>
      </c>
      <c r="O20" s="15">
        <v>0</v>
      </c>
      <c r="P20" s="14">
        <v>0</v>
      </c>
    </row>
    <row r="21" spans="1:16" ht="18" customHeight="1">
      <c r="A21" s="12" t="s">
        <v>65</v>
      </c>
      <c r="B21" s="12" t="s">
        <v>66</v>
      </c>
      <c r="C21" s="12" t="s">
        <v>66</v>
      </c>
      <c r="D21" s="12" t="s">
        <v>77</v>
      </c>
      <c r="E21" s="12" t="s">
        <v>68</v>
      </c>
      <c r="F21" s="15">
        <v>3572</v>
      </c>
      <c r="G21" s="14">
        <v>3572</v>
      </c>
      <c r="H21" s="13">
        <v>3572</v>
      </c>
      <c r="I21" s="14">
        <v>3572</v>
      </c>
      <c r="J21" s="14">
        <v>0</v>
      </c>
      <c r="K21" s="14">
        <v>0</v>
      </c>
      <c r="L21" s="14">
        <v>0</v>
      </c>
      <c r="M21" s="14">
        <v>0</v>
      </c>
      <c r="N21" s="15">
        <v>0</v>
      </c>
      <c r="O21" s="15">
        <v>0</v>
      </c>
      <c r="P21" s="14">
        <v>0</v>
      </c>
    </row>
    <row r="22" spans="1:16" ht="18" customHeight="1">
      <c r="A22" s="12" t="s">
        <v>69</v>
      </c>
      <c r="B22" s="12" t="s">
        <v>70</v>
      </c>
      <c r="C22" s="12" t="s">
        <v>60</v>
      </c>
      <c r="D22" s="12" t="s">
        <v>77</v>
      </c>
      <c r="E22" s="12" t="s">
        <v>71</v>
      </c>
      <c r="F22" s="15">
        <v>1340</v>
      </c>
      <c r="G22" s="14">
        <v>1340</v>
      </c>
      <c r="H22" s="13">
        <v>1340</v>
      </c>
      <c r="I22" s="14">
        <v>1340</v>
      </c>
      <c r="J22" s="14">
        <v>0</v>
      </c>
      <c r="K22" s="14">
        <v>0</v>
      </c>
      <c r="L22" s="14">
        <v>0</v>
      </c>
      <c r="M22" s="14">
        <v>0</v>
      </c>
      <c r="N22" s="15">
        <v>0</v>
      </c>
      <c r="O22" s="15">
        <v>0</v>
      </c>
      <c r="P22" s="14">
        <v>0</v>
      </c>
    </row>
    <row r="23" spans="1:16" ht="18" customHeight="1">
      <c r="A23" s="12" t="s">
        <v>72</v>
      </c>
      <c r="B23" s="12" t="s">
        <v>73</v>
      </c>
      <c r="C23" s="12" t="s">
        <v>60</v>
      </c>
      <c r="D23" s="12" t="s">
        <v>77</v>
      </c>
      <c r="E23" s="12" t="s">
        <v>74</v>
      </c>
      <c r="F23" s="15">
        <v>3251</v>
      </c>
      <c r="G23" s="14">
        <v>3251</v>
      </c>
      <c r="H23" s="13">
        <v>3251</v>
      </c>
      <c r="I23" s="14">
        <v>3251</v>
      </c>
      <c r="J23" s="14">
        <v>0</v>
      </c>
      <c r="K23" s="14">
        <v>0</v>
      </c>
      <c r="L23" s="14">
        <v>0</v>
      </c>
      <c r="M23" s="14">
        <v>0</v>
      </c>
      <c r="N23" s="15">
        <v>0</v>
      </c>
      <c r="O23" s="15">
        <v>0</v>
      </c>
      <c r="P23" s="14">
        <v>0</v>
      </c>
    </row>
    <row r="24" spans="1:16" ht="18" customHeight="1">
      <c r="A24" s="12"/>
      <c r="B24" s="12"/>
      <c r="C24" s="12"/>
      <c r="D24" s="12"/>
      <c r="E24" s="12" t="s">
        <v>79</v>
      </c>
      <c r="F24" s="15">
        <v>5277</v>
      </c>
      <c r="G24" s="14">
        <v>5277</v>
      </c>
      <c r="H24" s="13">
        <v>5277</v>
      </c>
      <c r="I24" s="14">
        <v>5277</v>
      </c>
      <c r="J24" s="14">
        <v>0</v>
      </c>
      <c r="K24" s="14">
        <v>0</v>
      </c>
      <c r="L24" s="14">
        <v>0</v>
      </c>
      <c r="M24" s="14">
        <v>0</v>
      </c>
      <c r="N24" s="15">
        <v>0</v>
      </c>
      <c r="O24" s="15">
        <v>0</v>
      </c>
      <c r="P24" s="14">
        <v>0</v>
      </c>
    </row>
    <row r="25" spans="1:16" ht="18" customHeight="1">
      <c r="A25" s="12" t="s">
        <v>58</v>
      </c>
      <c r="B25" s="12" t="s">
        <v>59</v>
      </c>
      <c r="C25" s="12" t="s">
        <v>80</v>
      </c>
      <c r="D25" s="12" t="s">
        <v>81</v>
      </c>
      <c r="E25" s="12" t="s">
        <v>82</v>
      </c>
      <c r="F25" s="15">
        <v>3922</v>
      </c>
      <c r="G25" s="14">
        <v>3922</v>
      </c>
      <c r="H25" s="13">
        <v>3922</v>
      </c>
      <c r="I25" s="14">
        <v>3922</v>
      </c>
      <c r="J25" s="14">
        <v>0</v>
      </c>
      <c r="K25" s="14">
        <v>0</v>
      </c>
      <c r="L25" s="14">
        <v>0</v>
      </c>
      <c r="M25" s="14">
        <v>0</v>
      </c>
      <c r="N25" s="15">
        <v>0</v>
      </c>
      <c r="O25" s="15">
        <v>0</v>
      </c>
      <c r="P25" s="14">
        <v>0</v>
      </c>
    </row>
    <row r="26" spans="1:16" ht="18" customHeight="1">
      <c r="A26" s="12" t="s">
        <v>65</v>
      </c>
      <c r="B26" s="12" t="s">
        <v>66</v>
      </c>
      <c r="C26" s="12" t="s">
        <v>66</v>
      </c>
      <c r="D26" s="12" t="s">
        <v>81</v>
      </c>
      <c r="E26" s="12" t="s">
        <v>68</v>
      </c>
      <c r="F26" s="15">
        <v>582</v>
      </c>
      <c r="G26" s="14">
        <v>582</v>
      </c>
      <c r="H26" s="13">
        <v>582</v>
      </c>
      <c r="I26" s="14">
        <v>582</v>
      </c>
      <c r="J26" s="14">
        <v>0</v>
      </c>
      <c r="K26" s="14">
        <v>0</v>
      </c>
      <c r="L26" s="14">
        <v>0</v>
      </c>
      <c r="M26" s="14">
        <v>0</v>
      </c>
      <c r="N26" s="15">
        <v>0</v>
      </c>
      <c r="O26" s="15">
        <v>0</v>
      </c>
      <c r="P26" s="14">
        <v>0</v>
      </c>
    </row>
    <row r="27" spans="1:16" ht="18" customHeight="1">
      <c r="A27" s="12" t="s">
        <v>69</v>
      </c>
      <c r="B27" s="12" t="s">
        <v>70</v>
      </c>
      <c r="C27" s="12" t="s">
        <v>73</v>
      </c>
      <c r="D27" s="12" t="s">
        <v>81</v>
      </c>
      <c r="E27" s="12" t="s">
        <v>83</v>
      </c>
      <c r="F27" s="15">
        <v>218</v>
      </c>
      <c r="G27" s="14">
        <v>218</v>
      </c>
      <c r="H27" s="13">
        <v>218</v>
      </c>
      <c r="I27" s="14">
        <v>218</v>
      </c>
      <c r="J27" s="14">
        <v>0</v>
      </c>
      <c r="K27" s="14">
        <v>0</v>
      </c>
      <c r="L27" s="14">
        <v>0</v>
      </c>
      <c r="M27" s="14">
        <v>0</v>
      </c>
      <c r="N27" s="15">
        <v>0</v>
      </c>
      <c r="O27" s="15">
        <v>0</v>
      </c>
      <c r="P27" s="14">
        <v>0</v>
      </c>
    </row>
    <row r="28" spans="1:16" ht="18" customHeight="1">
      <c r="A28" s="12" t="s">
        <v>72</v>
      </c>
      <c r="B28" s="12" t="s">
        <v>73</v>
      </c>
      <c r="C28" s="12" t="s">
        <v>60</v>
      </c>
      <c r="D28" s="12" t="s">
        <v>81</v>
      </c>
      <c r="E28" s="12" t="s">
        <v>74</v>
      </c>
      <c r="F28" s="15">
        <v>555</v>
      </c>
      <c r="G28" s="14">
        <v>555</v>
      </c>
      <c r="H28" s="13">
        <v>555</v>
      </c>
      <c r="I28" s="14">
        <v>555</v>
      </c>
      <c r="J28" s="14">
        <v>0</v>
      </c>
      <c r="K28" s="14">
        <v>0</v>
      </c>
      <c r="L28" s="14">
        <v>0</v>
      </c>
      <c r="M28" s="14">
        <v>0</v>
      </c>
      <c r="N28" s="15">
        <v>0</v>
      </c>
      <c r="O28" s="15">
        <v>0</v>
      </c>
      <c r="P28" s="14">
        <v>0</v>
      </c>
    </row>
  </sheetData>
  <sheetProtection/>
  <mergeCells count="15">
    <mergeCell ref="P5:P6"/>
    <mergeCell ref="J5:J6"/>
    <mergeCell ref="K5:K6"/>
    <mergeCell ref="L5:L6"/>
    <mergeCell ref="O5:O6"/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</mergeCells>
  <printOptions horizontalCentered="1"/>
  <pageMargins left="0.59" right="0.59" top="0.79" bottom="0.79" header="0.51" footer="0.51"/>
  <pageSetup fitToHeight="100" horizontalDpi="1200" verticalDpi="1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zoomScalePageLayoutView="0" workbookViewId="0" topLeftCell="A19">
      <selection activeCell="A2" sqref="A2:IV2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6" width="18.16015625" style="0" customWidth="1"/>
    <col min="7" max="7" width="16.33203125" style="0" customWidth="1"/>
    <col min="8" max="8" width="16.83203125" style="0" customWidth="1"/>
    <col min="9" max="9" width="20.16015625" style="0" customWidth="1"/>
    <col min="10" max="10" width="17.83203125" style="0" customWidth="1"/>
    <col min="11" max="11" width="20.16015625" style="0" customWidth="1"/>
  </cols>
  <sheetData>
    <row r="1" spans="1:11" ht="18" customHeight="1">
      <c r="A1" s="1" t="s">
        <v>84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04" customFormat="1" ht="18" customHeight="1">
      <c r="A2" s="140" t="s">
        <v>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8" customHeight="1">
      <c r="A3" s="2" t="s">
        <v>2</v>
      </c>
      <c r="B3" s="2"/>
      <c r="C3" s="2"/>
      <c r="D3" s="2"/>
      <c r="E3" s="2"/>
      <c r="F3" s="41"/>
      <c r="G3" s="41"/>
      <c r="H3" s="41"/>
      <c r="I3" s="41"/>
      <c r="J3" s="41"/>
      <c r="K3" s="46" t="s">
        <v>3</v>
      </c>
    </row>
    <row r="4" spans="1:11" ht="18" customHeight="1">
      <c r="A4" s="121" t="s">
        <v>36</v>
      </c>
      <c r="B4" s="121"/>
      <c r="C4" s="121"/>
      <c r="D4" s="121"/>
      <c r="E4" s="122"/>
      <c r="F4" s="142" t="s">
        <v>43</v>
      </c>
      <c r="G4" s="105" t="s">
        <v>86</v>
      </c>
      <c r="H4" s="105"/>
      <c r="I4" s="105"/>
      <c r="J4" s="106"/>
      <c r="K4" s="142" t="s">
        <v>87</v>
      </c>
    </row>
    <row r="5" spans="1:11" ht="18" customHeight="1">
      <c r="A5" s="141" t="s">
        <v>40</v>
      </c>
      <c r="B5" s="141"/>
      <c r="C5" s="145"/>
      <c r="D5" s="107" t="s">
        <v>41</v>
      </c>
      <c r="E5" s="107" t="s">
        <v>88</v>
      </c>
      <c r="F5" s="142"/>
      <c r="G5" s="147" t="s">
        <v>53</v>
      </c>
      <c r="H5" s="148" t="s">
        <v>89</v>
      </c>
      <c r="I5" s="148" t="s">
        <v>90</v>
      </c>
      <c r="J5" s="148" t="s">
        <v>91</v>
      </c>
      <c r="K5" s="142"/>
    </row>
    <row r="6" spans="1:11" ht="18" customHeight="1">
      <c r="A6" s="78" t="s">
        <v>50</v>
      </c>
      <c r="B6" s="78" t="s">
        <v>51</v>
      </c>
      <c r="C6" s="79" t="s">
        <v>52</v>
      </c>
      <c r="D6" s="107"/>
      <c r="E6" s="107"/>
      <c r="F6" s="142"/>
      <c r="G6" s="147"/>
      <c r="H6" s="148"/>
      <c r="I6" s="148"/>
      <c r="J6" s="148"/>
      <c r="K6" s="142"/>
    </row>
    <row r="7" spans="1:11" ht="18" customHeight="1">
      <c r="A7" s="6" t="s">
        <v>56</v>
      </c>
      <c r="B7" s="6" t="s">
        <v>56</v>
      </c>
      <c r="C7" s="6" t="s">
        <v>56</v>
      </c>
      <c r="D7" s="80" t="s">
        <v>56</v>
      </c>
      <c r="E7" s="81" t="s">
        <v>56</v>
      </c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</row>
    <row r="8" spans="1:11" ht="18" customHeight="1">
      <c r="A8" s="12"/>
      <c r="B8" s="12"/>
      <c r="C8" s="12"/>
      <c r="D8" s="12"/>
      <c r="E8" s="12" t="s">
        <v>43</v>
      </c>
      <c r="F8" s="14">
        <v>70540</v>
      </c>
      <c r="G8" s="14">
        <v>63852</v>
      </c>
      <c r="H8" s="14">
        <v>44254</v>
      </c>
      <c r="I8" s="14">
        <v>10345</v>
      </c>
      <c r="J8" s="14">
        <v>9253</v>
      </c>
      <c r="K8" s="14">
        <v>6688</v>
      </c>
    </row>
    <row r="9" spans="1:11" ht="18" customHeight="1">
      <c r="A9" s="12"/>
      <c r="B9" s="12"/>
      <c r="C9" s="12"/>
      <c r="D9" s="12"/>
      <c r="E9" s="12" t="s">
        <v>2</v>
      </c>
      <c r="F9" s="14">
        <v>70540</v>
      </c>
      <c r="G9" s="14">
        <v>63852</v>
      </c>
      <c r="H9" s="14">
        <v>44254</v>
      </c>
      <c r="I9" s="14">
        <v>10345</v>
      </c>
      <c r="J9" s="14">
        <v>9253</v>
      </c>
      <c r="K9" s="14">
        <v>6688</v>
      </c>
    </row>
    <row r="10" spans="1:11" ht="18" customHeight="1">
      <c r="A10" s="12"/>
      <c r="B10" s="12"/>
      <c r="C10" s="12"/>
      <c r="D10" s="12"/>
      <c r="E10" s="12" t="s">
        <v>57</v>
      </c>
      <c r="F10" s="14">
        <v>21756</v>
      </c>
      <c r="G10" s="14">
        <v>18188</v>
      </c>
      <c r="H10" s="14">
        <v>13463</v>
      </c>
      <c r="I10" s="14">
        <v>4494</v>
      </c>
      <c r="J10" s="14">
        <v>231</v>
      </c>
      <c r="K10" s="14">
        <v>3568</v>
      </c>
    </row>
    <row r="11" spans="1:11" ht="18" customHeight="1">
      <c r="A11" s="12" t="s">
        <v>58</v>
      </c>
      <c r="B11" s="12" t="s">
        <v>59</v>
      </c>
      <c r="C11" s="12" t="s">
        <v>60</v>
      </c>
      <c r="D11" s="12" t="s">
        <v>61</v>
      </c>
      <c r="E11" s="12" t="s">
        <v>62</v>
      </c>
      <c r="F11" s="14">
        <v>13685</v>
      </c>
      <c r="G11" s="14">
        <v>13685</v>
      </c>
      <c r="H11" s="14">
        <v>9269</v>
      </c>
      <c r="I11" s="14">
        <v>4416</v>
      </c>
      <c r="J11" s="14">
        <v>0</v>
      </c>
      <c r="K11" s="14">
        <v>0</v>
      </c>
    </row>
    <row r="12" spans="1:11" ht="18" customHeight="1">
      <c r="A12" s="12" t="s">
        <v>58</v>
      </c>
      <c r="B12" s="12" t="s">
        <v>59</v>
      </c>
      <c r="C12" s="12" t="s">
        <v>63</v>
      </c>
      <c r="D12" s="12" t="s">
        <v>61</v>
      </c>
      <c r="E12" s="12" t="s">
        <v>64</v>
      </c>
      <c r="F12" s="14">
        <v>3568</v>
      </c>
      <c r="G12" s="14">
        <v>0</v>
      </c>
      <c r="H12" s="14">
        <v>0</v>
      </c>
      <c r="I12" s="14">
        <v>0</v>
      </c>
      <c r="J12" s="14">
        <v>0</v>
      </c>
      <c r="K12" s="14">
        <v>3568</v>
      </c>
    </row>
    <row r="13" spans="1:11" ht="18" customHeight="1">
      <c r="A13" s="12" t="s">
        <v>65</v>
      </c>
      <c r="B13" s="12" t="s">
        <v>66</v>
      </c>
      <c r="C13" s="12" t="s">
        <v>60</v>
      </c>
      <c r="D13" s="12" t="s">
        <v>61</v>
      </c>
      <c r="E13" s="12" t="s">
        <v>67</v>
      </c>
      <c r="F13" s="14">
        <v>78</v>
      </c>
      <c r="G13" s="14">
        <v>78</v>
      </c>
      <c r="H13" s="14">
        <v>0</v>
      </c>
      <c r="I13" s="14">
        <v>78</v>
      </c>
      <c r="J13" s="14">
        <v>0</v>
      </c>
      <c r="K13" s="14">
        <v>0</v>
      </c>
    </row>
    <row r="14" spans="1:11" ht="18" customHeight="1">
      <c r="A14" s="12" t="s">
        <v>65</v>
      </c>
      <c r="B14" s="12" t="s">
        <v>66</v>
      </c>
      <c r="C14" s="12" t="s">
        <v>66</v>
      </c>
      <c r="D14" s="12" t="s">
        <v>61</v>
      </c>
      <c r="E14" s="12" t="s">
        <v>68</v>
      </c>
      <c r="F14" s="14">
        <v>1825</v>
      </c>
      <c r="G14" s="14">
        <v>1825</v>
      </c>
      <c r="H14" s="14">
        <v>1825</v>
      </c>
      <c r="I14" s="14">
        <v>0</v>
      </c>
      <c r="J14" s="14">
        <v>0</v>
      </c>
      <c r="K14" s="14">
        <v>0</v>
      </c>
    </row>
    <row r="15" spans="1:11" ht="18" customHeight="1">
      <c r="A15" s="12" t="s">
        <v>69</v>
      </c>
      <c r="B15" s="12" t="s">
        <v>70</v>
      </c>
      <c r="C15" s="12" t="s">
        <v>60</v>
      </c>
      <c r="D15" s="12" t="s">
        <v>61</v>
      </c>
      <c r="E15" s="12" t="s">
        <v>71</v>
      </c>
      <c r="F15" s="14">
        <v>916</v>
      </c>
      <c r="G15" s="14">
        <v>916</v>
      </c>
      <c r="H15" s="14">
        <v>685</v>
      </c>
      <c r="I15" s="14">
        <v>0</v>
      </c>
      <c r="J15" s="14">
        <v>231</v>
      </c>
      <c r="K15" s="14">
        <v>0</v>
      </c>
    </row>
    <row r="16" spans="1:11" ht="18" customHeight="1">
      <c r="A16" s="12" t="s">
        <v>72</v>
      </c>
      <c r="B16" s="12" t="s">
        <v>73</v>
      </c>
      <c r="C16" s="12" t="s">
        <v>60</v>
      </c>
      <c r="D16" s="12" t="s">
        <v>61</v>
      </c>
      <c r="E16" s="12" t="s">
        <v>74</v>
      </c>
      <c r="F16" s="14">
        <v>1684</v>
      </c>
      <c r="G16" s="14">
        <v>1684</v>
      </c>
      <c r="H16" s="14">
        <v>1684</v>
      </c>
      <c r="I16" s="14">
        <v>0</v>
      </c>
      <c r="J16" s="14">
        <v>0</v>
      </c>
      <c r="K16" s="14">
        <v>0</v>
      </c>
    </row>
    <row r="17" spans="1:11" ht="18" customHeight="1">
      <c r="A17" s="12"/>
      <c r="B17" s="12"/>
      <c r="C17" s="12"/>
      <c r="D17" s="12"/>
      <c r="E17" s="12" t="s">
        <v>75</v>
      </c>
      <c r="F17" s="14">
        <v>43507</v>
      </c>
      <c r="G17" s="14">
        <v>40387</v>
      </c>
      <c r="H17" s="14">
        <v>26451</v>
      </c>
      <c r="I17" s="14">
        <v>4914</v>
      </c>
      <c r="J17" s="14">
        <v>9022</v>
      </c>
      <c r="K17" s="14">
        <v>3120</v>
      </c>
    </row>
    <row r="18" spans="1:11" ht="18" customHeight="1">
      <c r="A18" s="12" t="s">
        <v>58</v>
      </c>
      <c r="B18" s="12" t="s">
        <v>59</v>
      </c>
      <c r="C18" s="12" t="s">
        <v>76</v>
      </c>
      <c r="D18" s="12" t="s">
        <v>77</v>
      </c>
      <c r="E18" s="12" t="s">
        <v>78</v>
      </c>
      <c r="F18" s="14">
        <v>3120</v>
      </c>
      <c r="G18" s="14">
        <v>0</v>
      </c>
      <c r="H18" s="14">
        <v>0</v>
      </c>
      <c r="I18" s="14">
        <v>0</v>
      </c>
      <c r="J18" s="14">
        <v>0</v>
      </c>
      <c r="K18" s="14">
        <v>3120</v>
      </c>
    </row>
    <row r="19" spans="1:11" ht="18" customHeight="1">
      <c r="A19" s="12" t="s">
        <v>58</v>
      </c>
      <c r="B19" s="12" t="s">
        <v>59</v>
      </c>
      <c r="C19" s="12" t="s">
        <v>63</v>
      </c>
      <c r="D19" s="12" t="s">
        <v>77</v>
      </c>
      <c r="E19" s="12" t="s">
        <v>64</v>
      </c>
      <c r="F19" s="14">
        <v>32205</v>
      </c>
      <c r="G19" s="14">
        <v>32205</v>
      </c>
      <c r="H19" s="14">
        <v>18288</v>
      </c>
      <c r="I19" s="14">
        <v>4895</v>
      </c>
      <c r="J19" s="14">
        <v>9022</v>
      </c>
      <c r="K19" s="14">
        <v>0</v>
      </c>
    </row>
    <row r="20" spans="1:11" ht="18" customHeight="1">
      <c r="A20" s="12" t="s">
        <v>65</v>
      </c>
      <c r="B20" s="12" t="s">
        <v>66</v>
      </c>
      <c r="C20" s="12" t="s">
        <v>60</v>
      </c>
      <c r="D20" s="12" t="s">
        <v>77</v>
      </c>
      <c r="E20" s="12" t="s">
        <v>67</v>
      </c>
      <c r="F20" s="14">
        <v>19</v>
      </c>
      <c r="G20" s="14">
        <v>19</v>
      </c>
      <c r="H20" s="14">
        <v>0</v>
      </c>
      <c r="I20" s="14">
        <v>19</v>
      </c>
      <c r="J20" s="14">
        <v>0</v>
      </c>
      <c r="K20" s="14">
        <v>0</v>
      </c>
    </row>
    <row r="21" spans="1:11" ht="18" customHeight="1">
      <c r="A21" s="12" t="s">
        <v>65</v>
      </c>
      <c r="B21" s="12" t="s">
        <v>66</v>
      </c>
      <c r="C21" s="12" t="s">
        <v>66</v>
      </c>
      <c r="D21" s="12" t="s">
        <v>77</v>
      </c>
      <c r="E21" s="12" t="s">
        <v>68</v>
      </c>
      <c r="F21" s="14">
        <v>3572</v>
      </c>
      <c r="G21" s="14">
        <v>3572</v>
      </c>
      <c r="H21" s="14">
        <v>3572</v>
      </c>
      <c r="I21" s="14">
        <v>0</v>
      </c>
      <c r="J21" s="14">
        <v>0</v>
      </c>
      <c r="K21" s="14">
        <v>0</v>
      </c>
    </row>
    <row r="22" spans="1:11" ht="18" customHeight="1">
      <c r="A22" s="12" t="s">
        <v>69</v>
      </c>
      <c r="B22" s="12" t="s">
        <v>70</v>
      </c>
      <c r="C22" s="12" t="s">
        <v>60</v>
      </c>
      <c r="D22" s="12" t="s">
        <v>77</v>
      </c>
      <c r="E22" s="12" t="s">
        <v>71</v>
      </c>
      <c r="F22" s="14">
        <v>1340</v>
      </c>
      <c r="G22" s="14">
        <v>1340</v>
      </c>
      <c r="H22" s="14">
        <v>1340</v>
      </c>
      <c r="I22" s="14">
        <v>0</v>
      </c>
      <c r="J22" s="14">
        <v>0</v>
      </c>
      <c r="K22" s="14">
        <v>0</v>
      </c>
    </row>
    <row r="23" spans="1:11" ht="18" customHeight="1">
      <c r="A23" s="12" t="s">
        <v>72</v>
      </c>
      <c r="B23" s="12" t="s">
        <v>73</v>
      </c>
      <c r="C23" s="12" t="s">
        <v>60</v>
      </c>
      <c r="D23" s="12" t="s">
        <v>77</v>
      </c>
      <c r="E23" s="12" t="s">
        <v>74</v>
      </c>
      <c r="F23" s="14">
        <v>3251</v>
      </c>
      <c r="G23" s="14">
        <v>3251</v>
      </c>
      <c r="H23" s="14">
        <v>3251</v>
      </c>
      <c r="I23" s="14">
        <v>0</v>
      </c>
      <c r="J23" s="14">
        <v>0</v>
      </c>
      <c r="K23" s="14">
        <v>0</v>
      </c>
    </row>
    <row r="24" spans="1:11" ht="18" customHeight="1">
      <c r="A24" s="12"/>
      <c r="B24" s="12"/>
      <c r="C24" s="12"/>
      <c r="D24" s="12"/>
      <c r="E24" s="12" t="s">
        <v>79</v>
      </c>
      <c r="F24" s="14">
        <v>5277</v>
      </c>
      <c r="G24" s="14">
        <v>5277</v>
      </c>
      <c r="H24" s="14">
        <v>4340</v>
      </c>
      <c r="I24" s="14">
        <v>937</v>
      </c>
      <c r="J24" s="14">
        <v>0</v>
      </c>
      <c r="K24" s="14">
        <v>0</v>
      </c>
    </row>
    <row r="25" spans="1:11" ht="18" customHeight="1">
      <c r="A25" s="12" t="s">
        <v>58</v>
      </c>
      <c r="B25" s="12" t="s">
        <v>59</v>
      </c>
      <c r="C25" s="12" t="s">
        <v>80</v>
      </c>
      <c r="D25" s="12" t="s">
        <v>81</v>
      </c>
      <c r="E25" s="12" t="s">
        <v>82</v>
      </c>
      <c r="F25" s="14">
        <v>3922</v>
      </c>
      <c r="G25" s="14">
        <v>3922</v>
      </c>
      <c r="H25" s="14">
        <v>2985</v>
      </c>
      <c r="I25" s="14">
        <v>937</v>
      </c>
      <c r="J25" s="14">
        <v>0</v>
      </c>
      <c r="K25" s="14">
        <v>0</v>
      </c>
    </row>
    <row r="26" spans="1:11" ht="18" customHeight="1">
      <c r="A26" s="12" t="s">
        <v>65</v>
      </c>
      <c r="B26" s="12" t="s">
        <v>66</v>
      </c>
      <c r="C26" s="12" t="s">
        <v>66</v>
      </c>
      <c r="D26" s="12" t="s">
        <v>81</v>
      </c>
      <c r="E26" s="12" t="s">
        <v>68</v>
      </c>
      <c r="F26" s="14">
        <v>582</v>
      </c>
      <c r="G26" s="14">
        <v>582</v>
      </c>
      <c r="H26" s="14">
        <v>582</v>
      </c>
      <c r="I26" s="14">
        <v>0</v>
      </c>
      <c r="J26" s="14">
        <v>0</v>
      </c>
      <c r="K26" s="14">
        <v>0</v>
      </c>
    </row>
    <row r="27" spans="1:11" ht="18" customHeight="1">
      <c r="A27" s="12" t="s">
        <v>69</v>
      </c>
      <c r="B27" s="12" t="s">
        <v>70</v>
      </c>
      <c r="C27" s="12" t="s">
        <v>73</v>
      </c>
      <c r="D27" s="12" t="s">
        <v>81</v>
      </c>
      <c r="E27" s="12" t="s">
        <v>83</v>
      </c>
      <c r="F27" s="14">
        <v>218</v>
      </c>
      <c r="G27" s="14">
        <v>218</v>
      </c>
      <c r="H27" s="14">
        <v>218</v>
      </c>
      <c r="I27" s="14">
        <v>0</v>
      </c>
      <c r="J27" s="14">
        <v>0</v>
      </c>
      <c r="K27" s="14">
        <v>0</v>
      </c>
    </row>
    <row r="28" spans="1:11" ht="18" customHeight="1">
      <c r="A28" s="12" t="s">
        <v>72</v>
      </c>
      <c r="B28" s="12" t="s">
        <v>73</v>
      </c>
      <c r="C28" s="12" t="s">
        <v>60</v>
      </c>
      <c r="D28" s="12" t="s">
        <v>81</v>
      </c>
      <c r="E28" s="12" t="s">
        <v>74</v>
      </c>
      <c r="F28" s="14">
        <v>555</v>
      </c>
      <c r="G28" s="14">
        <v>555</v>
      </c>
      <c r="H28" s="14">
        <v>555</v>
      </c>
      <c r="I28" s="14">
        <v>0</v>
      </c>
      <c r="J28" s="14">
        <v>0</v>
      </c>
      <c r="K28" s="14">
        <v>0</v>
      </c>
    </row>
  </sheetData>
  <sheetProtection/>
  <mergeCells count="12"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" right="0.59" top="0.79" bottom="0.79" header="0.51" footer="0.51"/>
  <pageSetup fitToHeight="100" horizontalDpi="1200" verticalDpi="12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PageLayoutView="0" workbookViewId="0" topLeftCell="A1">
      <selection activeCell="B23" sqref="B23"/>
    </sheetView>
  </sheetViews>
  <sheetFormatPr defaultColWidth="9.16015625" defaultRowHeight="18" customHeight="1"/>
  <cols>
    <col min="1" max="1" width="41" style="49" customWidth="1"/>
    <col min="2" max="3" width="16.16015625" style="49" customWidth="1"/>
    <col min="4" max="4" width="13.16015625" style="49" customWidth="1"/>
    <col min="5" max="5" width="32" style="49" customWidth="1"/>
    <col min="6" max="7" width="16.16015625" style="49" customWidth="1"/>
    <col min="8" max="8" width="13.16015625" style="49" customWidth="1"/>
    <col min="9" max="254" width="9.16015625" style="49" customWidth="1"/>
  </cols>
  <sheetData>
    <row r="1" spans="1:8" ht="18" customHeight="1">
      <c r="A1" s="50" t="s">
        <v>92</v>
      </c>
      <c r="B1" s="51"/>
      <c r="C1" s="51"/>
      <c r="D1" s="51"/>
      <c r="E1" s="51"/>
      <c r="F1" s="51"/>
      <c r="G1" s="51"/>
      <c r="H1" s="21"/>
    </row>
    <row r="2" spans="1:8" ht="18" customHeight="1">
      <c r="A2" s="139" t="s">
        <v>93</v>
      </c>
      <c r="B2" s="139"/>
      <c r="C2" s="139"/>
      <c r="D2" s="139"/>
      <c r="E2" s="139"/>
      <c r="F2" s="139"/>
      <c r="G2" s="139"/>
      <c r="H2" s="139"/>
    </row>
    <row r="3" spans="1:8" ht="18" customHeight="1">
      <c r="A3" s="2" t="s">
        <v>2</v>
      </c>
      <c r="B3" s="52"/>
      <c r="C3" s="52"/>
      <c r="D3" s="52"/>
      <c r="E3" s="53"/>
      <c r="F3" s="53"/>
      <c r="G3" s="53"/>
      <c r="H3" s="21" t="s">
        <v>3</v>
      </c>
    </row>
    <row r="4" spans="1:8" ht="30" customHeight="1">
      <c r="A4" s="33" t="s">
        <v>4</v>
      </c>
      <c r="B4" s="33"/>
      <c r="C4" s="33"/>
      <c r="D4" s="33"/>
      <c r="E4" s="33" t="s">
        <v>5</v>
      </c>
      <c r="F4" s="33"/>
      <c r="G4" s="33"/>
      <c r="H4" s="33"/>
    </row>
    <row r="5" spans="1:8" ht="30" customHeight="1">
      <c r="A5" s="54" t="s">
        <v>6</v>
      </c>
      <c r="B5" s="55" t="s">
        <v>7</v>
      </c>
      <c r="C5" s="55" t="s">
        <v>8</v>
      </c>
      <c r="D5" s="56" t="s">
        <v>9</v>
      </c>
      <c r="E5" s="54" t="s">
        <v>10</v>
      </c>
      <c r="F5" s="57" t="s">
        <v>7</v>
      </c>
      <c r="G5" s="57" t="s">
        <v>8</v>
      </c>
      <c r="H5" s="58" t="s">
        <v>9</v>
      </c>
    </row>
    <row r="6" spans="1:8" ht="24" customHeight="1">
      <c r="A6" s="59" t="s">
        <v>11</v>
      </c>
      <c r="B6" s="60">
        <f>SUM(B7:B9)</f>
        <v>70540</v>
      </c>
      <c r="C6" s="60">
        <f>SUM(C7:C9)</f>
        <v>103867</v>
      </c>
      <c r="D6" s="61">
        <f aca="true" t="shared" si="0" ref="D6:D13">IF(AND(C6&lt;&gt;0,TYPE(C6)=1),(B6-C6)/C6*100,0)</f>
        <v>-32.086225653961314</v>
      </c>
      <c r="E6" s="62" t="s">
        <v>12</v>
      </c>
      <c r="F6" s="14">
        <v>44254</v>
      </c>
      <c r="G6" s="63">
        <v>42373</v>
      </c>
      <c r="H6" s="64">
        <f>IF(AND(G6&lt;&gt;0,TYPE(G6)=1),(F6-G6)/G6*100,0)</f>
        <v>4.439147570386803</v>
      </c>
    </row>
    <row r="7" spans="1:8" ht="24" customHeight="1">
      <c r="A7" s="65" t="s">
        <v>94</v>
      </c>
      <c r="B7" s="66">
        <v>70540</v>
      </c>
      <c r="C7" s="67">
        <v>103867</v>
      </c>
      <c r="D7" s="64">
        <f t="shared" si="0"/>
        <v>-32.086225653961314</v>
      </c>
      <c r="E7" s="68" t="s">
        <v>14</v>
      </c>
      <c r="F7" s="69">
        <v>10345</v>
      </c>
      <c r="G7" s="63">
        <v>7274</v>
      </c>
      <c r="H7" s="64">
        <f>IF(AND(G7&lt;&gt;0,TYPE(G7)=1),(F7-G7)/G7*100,0)</f>
        <v>42.21886169920264</v>
      </c>
    </row>
    <row r="8" spans="1:8" ht="24" customHeight="1">
      <c r="A8" s="65" t="s">
        <v>95</v>
      </c>
      <c r="B8" s="70">
        <v>0</v>
      </c>
      <c r="C8" s="67">
        <v>0</v>
      </c>
      <c r="D8" s="64">
        <f t="shared" si="0"/>
        <v>0</v>
      </c>
      <c r="E8" s="62" t="s">
        <v>16</v>
      </c>
      <c r="F8" s="69">
        <v>9253</v>
      </c>
      <c r="G8" s="63">
        <v>9206</v>
      </c>
      <c r="H8" s="64">
        <f>IF(AND(G8&lt;&gt;0,TYPE(G8)=1),(F8-G8)/G8*100,0)</f>
        <v>0.5105366065609385</v>
      </c>
    </row>
    <row r="9" spans="1:8" ht="24" customHeight="1">
      <c r="A9" s="65" t="s">
        <v>96</v>
      </c>
      <c r="B9" s="66">
        <v>0</v>
      </c>
      <c r="C9" s="71">
        <v>0</v>
      </c>
      <c r="D9" s="64">
        <f t="shared" si="0"/>
        <v>0</v>
      </c>
      <c r="E9" s="62" t="s">
        <v>18</v>
      </c>
      <c r="F9" s="69">
        <v>6688</v>
      </c>
      <c r="G9" s="13">
        <v>0</v>
      </c>
      <c r="H9" s="64">
        <f>IF(AND(G9&lt;&gt;0,TYPE(G9)=1),(F9-G9)/G9*100,0)</f>
        <v>0</v>
      </c>
    </row>
    <row r="10" spans="1:10" ht="24" customHeight="1">
      <c r="A10" s="72" t="s">
        <v>97</v>
      </c>
      <c r="B10" s="60">
        <f>SUM(B11:B13)</f>
        <v>0</v>
      </c>
      <c r="C10" s="60">
        <f>SUM(C11:C13)</f>
        <v>160522</v>
      </c>
      <c r="D10" s="61">
        <f t="shared" si="0"/>
        <v>-100</v>
      </c>
      <c r="E10" s="59"/>
      <c r="F10" s="69"/>
      <c r="G10" s="69"/>
      <c r="H10" s="61"/>
      <c r="I10" s="77"/>
      <c r="J10" s="77"/>
    </row>
    <row r="11" spans="1:10" ht="24" customHeight="1">
      <c r="A11" s="65" t="s">
        <v>94</v>
      </c>
      <c r="B11" s="66">
        <v>0</v>
      </c>
      <c r="C11" s="60">
        <v>143512</v>
      </c>
      <c r="D11" s="61">
        <f t="shared" si="0"/>
        <v>-100</v>
      </c>
      <c r="E11" s="59"/>
      <c r="F11" s="14"/>
      <c r="G11" s="14"/>
      <c r="H11" s="61"/>
      <c r="I11" s="77"/>
      <c r="J11" s="77"/>
    </row>
    <row r="12" spans="1:10" ht="24" customHeight="1">
      <c r="A12" s="65" t="s">
        <v>95</v>
      </c>
      <c r="B12" s="70">
        <v>0</v>
      </c>
      <c r="C12" s="60">
        <v>17010</v>
      </c>
      <c r="D12" s="61">
        <f t="shared" si="0"/>
        <v>-100</v>
      </c>
      <c r="E12" s="59"/>
      <c r="F12" s="14"/>
      <c r="G12" s="14"/>
      <c r="H12" s="61"/>
      <c r="I12" s="77"/>
      <c r="J12" s="77"/>
    </row>
    <row r="13" spans="1:10" ht="24" customHeight="1">
      <c r="A13" s="65" t="s">
        <v>96</v>
      </c>
      <c r="B13" s="66">
        <v>0</v>
      </c>
      <c r="C13" s="14">
        <v>0</v>
      </c>
      <c r="D13" s="61">
        <f t="shared" si="0"/>
        <v>0</v>
      </c>
      <c r="E13" s="59"/>
      <c r="F13" s="73"/>
      <c r="G13" s="73"/>
      <c r="H13" s="74"/>
      <c r="I13" s="77"/>
      <c r="J13" s="77"/>
    </row>
    <row r="14" spans="1:10" ht="24" customHeight="1">
      <c r="A14" s="54"/>
      <c r="B14" s="75"/>
      <c r="C14" s="75"/>
      <c r="D14" s="61"/>
      <c r="E14" s="54" t="s">
        <v>25</v>
      </c>
      <c r="F14" s="76">
        <f>SUM(F6:F10)</f>
        <v>70540</v>
      </c>
      <c r="G14" s="76">
        <f>SUM(G6:G10)</f>
        <v>58853</v>
      </c>
      <c r="H14" s="61">
        <f>IF(AND(G14&lt;&gt;0,TYPE(G14)=1),(F14-G14)/G14*100,0)</f>
        <v>19.8579511664656</v>
      </c>
      <c r="I14" s="77"/>
      <c r="J14" s="77"/>
    </row>
    <row r="15" spans="1:10" ht="24" customHeight="1">
      <c r="A15" s="59"/>
      <c r="B15" s="14"/>
      <c r="C15" s="14"/>
      <c r="D15" s="61"/>
      <c r="E15" s="62" t="s">
        <v>31</v>
      </c>
      <c r="F15" s="14">
        <v>0</v>
      </c>
      <c r="G15" s="13">
        <v>0</v>
      </c>
      <c r="H15" s="64">
        <f>IF(AND(G15&lt;&gt;0,TYPE(G15)=1),(F15-G15)/G15*100,0)</f>
        <v>0</v>
      </c>
      <c r="I15" s="77"/>
      <c r="J15" s="77"/>
    </row>
    <row r="16" spans="1:8" ht="24" customHeight="1">
      <c r="A16" s="54" t="s">
        <v>32</v>
      </c>
      <c r="B16" s="73">
        <f>SUM(B6,B10)</f>
        <v>70540</v>
      </c>
      <c r="C16" s="73">
        <f>SUM(C6,C10)</f>
        <v>264389</v>
      </c>
      <c r="D16" s="61">
        <f>IF(AND(C16&lt;&gt;0,TYPE(C16)=1),(B16-C16)/C16*100,0)</f>
        <v>-73.3196161716259</v>
      </c>
      <c r="E16" s="54" t="s">
        <v>33</v>
      </c>
      <c r="F16" s="73">
        <f>SUM(F14:F15)</f>
        <v>70540</v>
      </c>
      <c r="G16" s="73">
        <f>SUM(G14:G15)</f>
        <v>58853</v>
      </c>
      <c r="H16" s="61">
        <f>IF(AND(G16&lt;&gt;0,TYPE(G16)=1),(F16-G16)/G16*100,0)</f>
        <v>19.8579511664656</v>
      </c>
    </row>
    <row r="17" spans="5:7" ht="18" customHeight="1">
      <c r="E17" s="77"/>
      <c r="F17" s="77"/>
      <c r="G17" s="77"/>
    </row>
    <row r="18" spans="6:7" ht="18" customHeight="1">
      <c r="F18" s="77"/>
      <c r="G18" s="77"/>
    </row>
    <row r="19" ht="18" customHeight="1">
      <c r="G19" s="77"/>
    </row>
    <row r="20" ht="18" customHeight="1">
      <c r="G20" s="77"/>
    </row>
  </sheetData>
  <sheetProtection/>
  <mergeCells count="1">
    <mergeCell ref="A2:H2"/>
  </mergeCells>
  <printOptions horizontalCentered="1"/>
  <pageMargins left="0.59" right="0.59" top="0.79" bottom="0.79" header="0.51" footer="0.51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showGridLines="0" showZeros="0" zoomScalePageLayoutView="0" workbookViewId="0" topLeftCell="A4">
      <selection activeCell="E9" sqref="E9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7" width="19.16015625" style="0" customWidth="1"/>
    <col min="8" max="8" width="17.16015625" style="0" customWidth="1"/>
    <col min="9" max="9" width="23" style="0" customWidth="1"/>
    <col min="10" max="10" width="20.66015625" style="0" customWidth="1"/>
    <col min="11" max="11" width="23" style="0" customWidth="1"/>
  </cols>
  <sheetData>
    <row r="1" spans="1:11" ht="18" customHeight="1">
      <c r="A1" s="1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46"/>
    </row>
    <row r="2" spans="1:11" ht="18" customHeight="1">
      <c r="A2" s="139" t="s">
        <v>99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8" customHeight="1">
      <c r="A3" s="2" t="s">
        <v>2</v>
      </c>
      <c r="B3" s="2"/>
      <c r="C3" s="2"/>
      <c r="D3" s="2"/>
      <c r="E3" s="2"/>
      <c r="F3" s="41"/>
      <c r="G3" s="41"/>
      <c r="H3" s="41"/>
      <c r="I3" s="41"/>
      <c r="J3" s="41"/>
      <c r="K3" s="46" t="s">
        <v>3</v>
      </c>
    </row>
    <row r="4" spans="1:11" ht="25.5" customHeight="1">
      <c r="A4" s="141" t="s">
        <v>36</v>
      </c>
      <c r="B4" s="141"/>
      <c r="C4" s="141"/>
      <c r="D4" s="121"/>
      <c r="E4" s="121"/>
      <c r="F4" s="141" t="s">
        <v>37</v>
      </c>
      <c r="G4" s="42" t="s">
        <v>100</v>
      </c>
      <c r="H4" s="43"/>
      <c r="I4" s="43"/>
      <c r="J4" s="47"/>
      <c r="K4" s="144" t="s">
        <v>101</v>
      </c>
    </row>
    <row r="5" spans="1:11" ht="25.5" customHeight="1">
      <c r="A5" s="141" t="s">
        <v>40</v>
      </c>
      <c r="B5" s="141"/>
      <c r="C5" s="145"/>
      <c r="D5" s="107" t="s">
        <v>41</v>
      </c>
      <c r="E5" s="144" t="s">
        <v>102</v>
      </c>
      <c r="F5" s="141"/>
      <c r="G5" s="141" t="s">
        <v>43</v>
      </c>
      <c r="H5" s="44" t="s">
        <v>103</v>
      </c>
      <c r="I5" s="43"/>
      <c r="J5" s="47"/>
      <c r="K5" s="144"/>
    </row>
    <row r="6" spans="1:18" ht="25.5" customHeight="1">
      <c r="A6" s="29" t="s">
        <v>50</v>
      </c>
      <c r="B6" s="29" t="s">
        <v>51</v>
      </c>
      <c r="C6" s="45" t="s">
        <v>52</v>
      </c>
      <c r="D6" s="108"/>
      <c r="E6" s="149"/>
      <c r="F6" s="121"/>
      <c r="G6" s="121"/>
      <c r="H6" s="28" t="s">
        <v>53</v>
      </c>
      <c r="I6" s="29" t="s">
        <v>86</v>
      </c>
      <c r="J6" s="45" t="s">
        <v>104</v>
      </c>
      <c r="K6" s="149"/>
      <c r="L6" s="32"/>
      <c r="M6" s="32"/>
      <c r="N6" s="32"/>
      <c r="O6" s="32"/>
      <c r="P6" s="32"/>
      <c r="Q6" s="32"/>
      <c r="R6" s="32"/>
    </row>
    <row r="7" spans="1:23" ht="24.75" customHeight="1">
      <c r="A7" s="11"/>
      <c r="B7" s="11"/>
      <c r="C7" s="11"/>
      <c r="D7" s="11"/>
      <c r="E7" s="11" t="s">
        <v>43</v>
      </c>
      <c r="F7" s="15">
        <v>70540</v>
      </c>
      <c r="G7" s="15">
        <v>70540</v>
      </c>
      <c r="H7" s="14">
        <v>70540</v>
      </c>
      <c r="I7" s="48">
        <v>63852</v>
      </c>
      <c r="J7" s="15">
        <v>6688</v>
      </c>
      <c r="K7" s="14">
        <v>0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15" ht="24.75" customHeight="1">
      <c r="A8" s="11"/>
      <c r="B8" s="11"/>
      <c r="C8" s="11"/>
      <c r="D8" s="11"/>
      <c r="E8" s="11" t="s">
        <v>2</v>
      </c>
      <c r="F8" s="15">
        <v>70540</v>
      </c>
      <c r="G8" s="15">
        <v>70540</v>
      </c>
      <c r="H8" s="14">
        <v>70540</v>
      </c>
      <c r="I8" s="48">
        <v>63852</v>
      </c>
      <c r="J8" s="15">
        <v>6688</v>
      </c>
      <c r="K8" s="14">
        <v>0</v>
      </c>
      <c r="N8" s="32"/>
      <c r="O8" s="32"/>
    </row>
    <row r="9" spans="1:14" ht="24.75" customHeight="1">
      <c r="A9" s="11"/>
      <c r="B9" s="11"/>
      <c r="C9" s="11"/>
      <c r="D9" s="11"/>
      <c r="E9" s="11" t="s">
        <v>57</v>
      </c>
      <c r="F9" s="15">
        <v>21756</v>
      </c>
      <c r="G9" s="15">
        <v>21756</v>
      </c>
      <c r="H9" s="14">
        <v>21756</v>
      </c>
      <c r="I9" s="48">
        <v>18188</v>
      </c>
      <c r="J9" s="15">
        <v>3568</v>
      </c>
      <c r="K9" s="14">
        <v>0</v>
      </c>
      <c r="M9" s="32"/>
      <c r="N9" s="32"/>
    </row>
    <row r="10" spans="1:12" ht="24.75" customHeight="1">
      <c r="A10" s="11" t="s">
        <v>58</v>
      </c>
      <c r="B10" s="11" t="s">
        <v>59</v>
      </c>
      <c r="C10" s="11" t="s">
        <v>60</v>
      </c>
      <c r="D10" s="11" t="s">
        <v>61</v>
      </c>
      <c r="E10" s="11" t="s">
        <v>62</v>
      </c>
      <c r="F10" s="15">
        <v>13685</v>
      </c>
      <c r="G10" s="15">
        <v>13685</v>
      </c>
      <c r="H10" s="14">
        <v>13685</v>
      </c>
      <c r="I10" s="48">
        <v>13685</v>
      </c>
      <c r="J10" s="15">
        <v>0</v>
      </c>
      <c r="K10" s="14">
        <v>0</v>
      </c>
      <c r="L10" s="32"/>
    </row>
    <row r="11" spans="1:12" ht="24.75" customHeight="1">
      <c r="A11" s="11" t="s">
        <v>58</v>
      </c>
      <c r="B11" s="11" t="s">
        <v>59</v>
      </c>
      <c r="C11" s="11" t="s">
        <v>63</v>
      </c>
      <c r="D11" s="11" t="s">
        <v>61</v>
      </c>
      <c r="E11" s="11" t="s">
        <v>64</v>
      </c>
      <c r="F11" s="15">
        <v>3568</v>
      </c>
      <c r="G11" s="15">
        <v>3568</v>
      </c>
      <c r="H11" s="14">
        <v>3568</v>
      </c>
      <c r="I11" s="48">
        <v>0</v>
      </c>
      <c r="J11" s="15">
        <v>3568</v>
      </c>
      <c r="K11" s="14">
        <v>0</v>
      </c>
      <c r="L11" s="32"/>
    </row>
    <row r="12" spans="1:11" ht="24.75" customHeight="1">
      <c r="A12" s="11" t="s">
        <v>65</v>
      </c>
      <c r="B12" s="11" t="s">
        <v>66</v>
      </c>
      <c r="C12" s="11" t="s">
        <v>60</v>
      </c>
      <c r="D12" s="11" t="s">
        <v>61</v>
      </c>
      <c r="E12" s="11" t="s">
        <v>67</v>
      </c>
      <c r="F12" s="15">
        <v>78</v>
      </c>
      <c r="G12" s="15">
        <v>78</v>
      </c>
      <c r="H12" s="14">
        <v>78</v>
      </c>
      <c r="I12" s="48">
        <v>78</v>
      </c>
      <c r="J12" s="15">
        <v>0</v>
      </c>
      <c r="K12" s="14">
        <v>0</v>
      </c>
    </row>
    <row r="13" spans="1:11" ht="24.75" customHeight="1">
      <c r="A13" s="11" t="s">
        <v>65</v>
      </c>
      <c r="B13" s="11" t="s">
        <v>66</v>
      </c>
      <c r="C13" s="11" t="s">
        <v>66</v>
      </c>
      <c r="D13" s="11" t="s">
        <v>61</v>
      </c>
      <c r="E13" s="11" t="s">
        <v>68</v>
      </c>
      <c r="F13" s="15">
        <v>1825</v>
      </c>
      <c r="G13" s="15">
        <v>1825</v>
      </c>
      <c r="H13" s="14">
        <v>1825</v>
      </c>
      <c r="I13" s="48">
        <v>1825</v>
      </c>
      <c r="J13" s="15">
        <v>0</v>
      </c>
      <c r="K13" s="14">
        <v>0</v>
      </c>
    </row>
    <row r="14" spans="1:11" ht="24.75" customHeight="1">
      <c r="A14" s="11" t="s">
        <v>69</v>
      </c>
      <c r="B14" s="11" t="s">
        <v>70</v>
      </c>
      <c r="C14" s="11" t="s">
        <v>60</v>
      </c>
      <c r="D14" s="11" t="s">
        <v>61</v>
      </c>
      <c r="E14" s="11" t="s">
        <v>71</v>
      </c>
      <c r="F14" s="15">
        <v>916</v>
      </c>
      <c r="G14" s="15">
        <v>916</v>
      </c>
      <c r="H14" s="14">
        <v>916</v>
      </c>
      <c r="I14" s="48">
        <v>916</v>
      </c>
      <c r="J14" s="15">
        <v>0</v>
      </c>
      <c r="K14" s="14">
        <v>0</v>
      </c>
    </row>
    <row r="15" spans="1:11" ht="24.75" customHeight="1">
      <c r="A15" s="11" t="s">
        <v>72</v>
      </c>
      <c r="B15" s="11" t="s">
        <v>73</v>
      </c>
      <c r="C15" s="11" t="s">
        <v>60</v>
      </c>
      <c r="D15" s="11" t="s">
        <v>61</v>
      </c>
      <c r="E15" s="11" t="s">
        <v>74</v>
      </c>
      <c r="F15" s="15">
        <v>1684</v>
      </c>
      <c r="G15" s="15">
        <v>1684</v>
      </c>
      <c r="H15" s="14">
        <v>1684</v>
      </c>
      <c r="I15" s="48">
        <v>1684</v>
      </c>
      <c r="J15" s="15">
        <v>0</v>
      </c>
      <c r="K15" s="14">
        <v>0</v>
      </c>
    </row>
    <row r="16" spans="1:12" ht="24.75" customHeight="1">
      <c r="A16" s="11"/>
      <c r="B16" s="11"/>
      <c r="C16" s="11"/>
      <c r="D16" s="11"/>
      <c r="E16" s="11" t="s">
        <v>75</v>
      </c>
      <c r="F16" s="15">
        <v>43507</v>
      </c>
      <c r="G16" s="15">
        <v>43507</v>
      </c>
      <c r="H16" s="14">
        <v>43507</v>
      </c>
      <c r="I16" s="48">
        <v>40387</v>
      </c>
      <c r="J16" s="15">
        <v>3120</v>
      </c>
      <c r="K16" s="14">
        <v>0</v>
      </c>
      <c r="L16" s="32"/>
    </row>
    <row r="17" spans="1:12" ht="24.75" customHeight="1">
      <c r="A17" s="11" t="s">
        <v>58</v>
      </c>
      <c r="B17" s="11" t="s">
        <v>59</v>
      </c>
      <c r="C17" s="11" t="s">
        <v>76</v>
      </c>
      <c r="D17" s="11" t="s">
        <v>77</v>
      </c>
      <c r="E17" s="11" t="s">
        <v>78</v>
      </c>
      <c r="F17" s="15">
        <v>3120</v>
      </c>
      <c r="G17" s="15">
        <v>3120</v>
      </c>
      <c r="H17" s="14">
        <v>3120</v>
      </c>
      <c r="I17" s="48">
        <v>0</v>
      </c>
      <c r="J17" s="15">
        <v>3120</v>
      </c>
      <c r="K17" s="14">
        <v>0</v>
      </c>
      <c r="L17" s="32"/>
    </row>
    <row r="18" spans="1:12" ht="24.75" customHeight="1">
      <c r="A18" s="11" t="s">
        <v>58</v>
      </c>
      <c r="B18" s="11" t="s">
        <v>59</v>
      </c>
      <c r="C18" s="11" t="s">
        <v>63</v>
      </c>
      <c r="D18" s="11" t="s">
        <v>77</v>
      </c>
      <c r="E18" s="11" t="s">
        <v>64</v>
      </c>
      <c r="F18" s="15">
        <v>32205</v>
      </c>
      <c r="G18" s="15">
        <v>32205</v>
      </c>
      <c r="H18" s="14">
        <v>32205</v>
      </c>
      <c r="I18" s="48">
        <v>32205</v>
      </c>
      <c r="J18" s="15">
        <v>0</v>
      </c>
      <c r="K18" s="14">
        <v>0</v>
      </c>
      <c r="L18" s="32"/>
    </row>
    <row r="19" spans="1:12" ht="24.75" customHeight="1">
      <c r="A19" s="11" t="s">
        <v>65</v>
      </c>
      <c r="B19" s="11" t="s">
        <v>66</v>
      </c>
      <c r="C19" s="11" t="s">
        <v>60</v>
      </c>
      <c r="D19" s="11" t="s">
        <v>77</v>
      </c>
      <c r="E19" s="11" t="s">
        <v>67</v>
      </c>
      <c r="F19" s="15">
        <v>19</v>
      </c>
      <c r="G19" s="15">
        <v>19</v>
      </c>
      <c r="H19" s="14">
        <v>19</v>
      </c>
      <c r="I19" s="48">
        <v>19</v>
      </c>
      <c r="J19" s="15">
        <v>0</v>
      </c>
      <c r="K19" s="14">
        <v>0</v>
      </c>
      <c r="L19" s="32"/>
    </row>
    <row r="20" spans="1:11" ht="24.75" customHeight="1">
      <c r="A20" s="11" t="s">
        <v>65</v>
      </c>
      <c r="B20" s="11" t="s">
        <v>66</v>
      </c>
      <c r="C20" s="11" t="s">
        <v>66</v>
      </c>
      <c r="D20" s="11" t="s">
        <v>77</v>
      </c>
      <c r="E20" s="11" t="s">
        <v>68</v>
      </c>
      <c r="F20" s="15">
        <v>3572</v>
      </c>
      <c r="G20" s="15">
        <v>3572</v>
      </c>
      <c r="H20" s="14">
        <v>3572</v>
      </c>
      <c r="I20" s="48">
        <v>3572</v>
      </c>
      <c r="J20" s="15">
        <v>0</v>
      </c>
      <c r="K20" s="14">
        <v>0</v>
      </c>
    </row>
    <row r="21" spans="1:11" ht="24.75" customHeight="1">
      <c r="A21" s="11" t="s">
        <v>69</v>
      </c>
      <c r="B21" s="11" t="s">
        <v>70</v>
      </c>
      <c r="C21" s="11" t="s">
        <v>60</v>
      </c>
      <c r="D21" s="11" t="s">
        <v>77</v>
      </c>
      <c r="E21" s="11" t="s">
        <v>71</v>
      </c>
      <c r="F21" s="15">
        <v>1340</v>
      </c>
      <c r="G21" s="15">
        <v>1340</v>
      </c>
      <c r="H21" s="14">
        <v>1340</v>
      </c>
      <c r="I21" s="48">
        <v>1340</v>
      </c>
      <c r="J21" s="15">
        <v>0</v>
      </c>
      <c r="K21" s="14">
        <v>0</v>
      </c>
    </row>
    <row r="22" spans="1:11" ht="24.75" customHeight="1">
      <c r="A22" s="11" t="s">
        <v>72</v>
      </c>
      <c r="B22" s="11" t="s">
        <v>73</v>
      </c>
      <c r="C22" s="11" t="s">
        <v>60</v>
      </c>
      <c r="D22" s="11" t="s">
        <v>77</v>
      </c>
      <c r="E22" s="11" t="s">
        <v>74</v>
      </c>
      <c r="F22" s="15">
        <v>3251</v>
      </c>
      <c r="G22" s="15">
        <v>3251</v>
      </c>
      <c r="H22" s="14">
        <v>3251</v>
      </c>
      <c r="I22" s="48">
        <v>3251</v>
      </c>
      <c r="J22" s="15">
        <v>0</v>
      </c>
      <c r="K22" s="14">
        <v>0</v>
      </c>
    </row>
    <row r="23" spans="1:11" ht="24.75" customHeight="1">
      <c r="A23" s="11"/>
      <c r="B23" s="11"/>
      <c r="C23" s="11"/>
      <c r="D23" s="11"/>
      <c r="E23" s="11" t="s">
        <v>79</v>
      </c>
      <c r="F23" s="15">
        <v>5277</v>
      </c>
      <c r="G23" s="15">
        <v>5277</v>
      </c>
      <c r="H23" s="14">
        <v>5277</v>
      </c>
      <c r="I23" s="48">
        <v>5277</v>
      </c>
      <c r="J23" s="15">
        <v>0</v>
      </c>
      <c r="K23" s="14">
        <v>0</v>
      </c>
    </row>
    <row r="24" spans="1:11" ht="24.75" customHeight="1">
      <c r="A24" s="11" t="s">
        <v>58</v>
      </c>
      <c r="B24" s="11" t="s">
        <v>59</v>
      </c>
      <c r="C24" s="11" t="s">
        <v>80</v>
      </c>
      <c r="D24" s="11" t="s">
        <v>81</v>
      </c>
      <c r="E24" s="11" t="s">
        <v>82</v>
      </c>
      <c r="F24" s="15">
        <v>3922</v>
      </c>
      <c r="G24" s="15">
        <v>3922</v>
      </c>
      <c r="H24" s="14">
        <v>3922</v>
      </c>
      <c r="I24" s="48">
        <v>3922</v>
      </c>
      <c r="J24" s="15">
        <v>0</v>
      </c>
      <c r="K24" s="14">
        <v>0</v>
      </c>
    </row>
    <row r="25" spans="1:11" ht="24.75" customHeight="1">
      <c r="A25" s="11" t="s">
        <v>65</v>
      </c>
      <c r="B25" s="11" t="s">
        <v>66</v>
      </c>
      <c r="C25" s="11" t="s">
        <v>66</v>
      </c>
      <c r="D25" s="11" t="s">
        <v>81</v>
      </c>
      <c r="E25" s="11" t="s">
        <v>68</v>
      </c>
      <c r="F25" s="15">
        <v>582</v>
      </c>
      <c r="G25" s="15">
        <v>582</v>
      </c>
      <c r="H25" s="14">
        <v>582</v>
      </c>
      <c r="I25" s="48">
        <v>582</v>
      </c>
      <c r="J25" s="15">
        <v>0</v>
      </c>
      <c r="K25" s="14">
        <v>0</v>
      </c>
    </row>
    <row r="26" spans="1:11" ht="24.75" customHeight="1">
      <c r="A26" s="11" t="s">
        <v>69</v>
      </c>
      <c r="B26" s="11" t="s">
        <v>70</v>
      </c>
      <c r="C26" s="11" t="s">
        <v>73</v>
      </c>
      <c r="D26" s="11" t="s">
        <v>81</v>
      </c>
      <c r="E26" s="11" t="s">
        <v>83</v>
      </c>
      <c r="F26" s="15">
        <v>218</v>
      </c>
      <c r="G26" s="15">
        <v>218</v>
      </c>
      <c r="H26" s="14">
        <v>218</v>
      </c>
      <c r="I26" s="48">
        <v>218</v>
      </c>
      <c r="J26" s="15">
        <v>0</v>
      </c>
      <c r="K26" s="14">
        <v>0</v>
      </c>
    </row>
    <row r="27" spans="1:11" ht="24.75" customHeight="1">
      <c r="A27" s="11" t="s">
        <v>72</v>
      </c>
      <c r="B27" s="11" t="s">
        <v>73</v>
      </c>
      <c r="C27" s="11" t="s">
        <v>60</v>
      </c>
      <c r="D27" s="11" t="s">
        <v>81</v>
      </c>
      <c r="E27" s="11" t="s">
        <v>74</v>
      </c>
      <c r="F27" s="15">
        <v>555</v>
      </c>
      <c r="G27" s="15">
        <v>555</v>
      </c>
      <c r="H27" s="14">
        <v>555</v>
      </c>
      <c r="I27" s="48">
        <v>555</v>
      </c>
      <c r="J27" s="15">
        <v>0</v>
      </c>
      <c r="K27" s="14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showGridLines="0" showZeros="0" zoomScalePageLayoutView="0" workbookViewId="0" topLeftCell="A16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6" width="13.33203125" style="0" customWidth="1"/>
    <col min="7" max="7" width="14.16015625" style="0" customWidth="1"/>
    <col min="8" max="8" width="12.5" style="0" customWidth="1"/>
    <col min="9" max="9" width="10.66015625" style="0" customWidth="1"/>
    <col min="10" max="10" width="12.33203125" style="0" customWidth="1"/>
    <col min="11" max="11" width="9.83203125" style="0" customWidth="1"/>
    <col min="12" max="14" width="16.5" style="0" customWidth="1"/>
    <col min="15" max="15" width="14.5" style="0" customWidth="1"/>
    <col min="16" max="16" width="14.66015625" style="0" customWidth="1"/>
    <col min="17" max="17" width="16.5" style="0" customWidth="1"/>
  </cols>
  <sheetData>
    <row r="1" spans="1:22" ht="18" customHeight="1">
      <c r="A1" s="38" t="s">
        <v>105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1"/>
      <c r="R1" s="22"/>
      <c r="S1" s="22"/>
      <c r="T1" s="22"/>
      <c r="U1" s="22"/>
      <c r="V1" s="22"/>
    </row>
    <row r="2" spans="1:22" ht="18" customHeight="1">
      <c r="A2" s="39" t="s">
        <v>106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22"/>
      <c r="S2" s="22"/>
      <c r="T2" s="22"/>
      <c r="U2" s="22"/>
      <c r="V2" s="22"/>
    </row>
    <row r="3" spans="1:22" ht="18" customHeight="1">
      <c r="A3" s="2" t="s">
        <v>2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1" t="s">
        <v>3</v>
      </c>
      <c r="R3" s="22"/>
      <c r="S3" s="22"/>
      <c r="T3" s="22"/>
      <c r="U3" s="22"/>
      <c r="V3" s="22"/>
    </row>
    <row r="4" spans="1:22" ht="18" customHeight="1">
      <c r="A4" s="141" t="s">
        <v>36</v>
      </c>
      <c r="B4" s="141"/>
      <c r="C4" s="141"/>
      <c r="D4" s="141"/>
      <c r="E4" s="141"/>
      <c r="F4" s="143" t="s">
        <v>43</v>
      </c>
      <c r="G4" s="143" t="s">
        <v>107</v>
      </c>
      <c r="H4" s="143" t="s">
        <v>108</v>
      </c>
      <c r="I4" s="143" t="s">
        <v>109</v>
      </c>
      <c r="J4" s="143" t="s">
        <v>110</v>
      </c>
      <c r="K4" s="143" t="s">
        <v>111</v>
      </c>
      <c r="L4" s="144" t="s">
        <v>112</v>
      </c>
      <c r="M4" s="143" t="s">
        <v>113</v>
      </c>
      <c r="N4" s="143" t="s">
        <v>114</v>
      </c>
      <c r="O4" s="143" t="s">
        <v>115</v>
      </c>
      <c r="P4" s="143" t="s">
        <v>116</v>
      </c>
      <c r="Q4" s="143" t="s">
        <v>117</v>
      </c>
      <c r="R4" s="22"/>
      <c r="S4" s="22"/>
      <c r="T4" s="22"/>
      <c r="U4" s="22"/>
      <c r="V4" s="22"/>
    </row>
    <row r="5" spans="1:22" ht="18" customHeight="1">
      <c r="A5" s="142" t="s">
        <v>40</v>
      </c>
      <c r="B5" s="142"/>
      <c r="C5" s="142"/>
      <c r="D5" s="144" t="s">
        <v>41</v>
      </c>
      <c r="E5" s="144" t="s">
        <v>118</v>
      </c>
      <c r="F5" s="143"/>
      <c r="G5" s="143"/>
      <c r="H5" s="143"/>
      <c r="I5" s="143"/>
      <c r="J5" s="143"/>
      <c r="K5" s="143"/>
      <c r="L5" s="144"/>
      <c r="M5" s="143"/>
      <c r="N5" s="143"/>
      <c r="O5" s="143"/>
      <c r="P5" s="143"/>
      <c r="Q5" s="143"/>
      <c r="R5" s="22"/>
      <c r="S5" s="22"/>
      <c r="T5" s="22"/>
      <c r="U5" s="22"/>
      <c r="V5" s="22"/>
    </row>
    <row r="6" spans="1:22" ht="44.25" customHeight="1">
      <c r="A6" s="40" t="s">
        <v>50</v>
      </c>
      <c r="B6" s="40" t="s">
        <v>51</v>
      </c>
      <c r="C6" s="40" t="s">
        <v>52</v>
      </c>
      <c r="D6" s="144"/>
      <c r="E6" s="144"/>
      <c r="F6" s="150"/>
      <c r="G6" s="150"/>
      <c r="H6" s="150"/>
      <c r="I6" s="150"/>
      <c r="J6" s="150"/>
      <c r="K6" s="150"/>
      <c r="L6" s="149"/>
      <c r="M6" s="150"/>
      <c r="N6" s="150"/>
      <c r="O6" s="150"/>
      <c r="P6" s="150"/>
      <c r="Q6" s="150"/>
      <c r="R6" s="22"/>
      <c r="S6" s="22"/>
      <c r="T6" s="22"/>
      <c r="U6" s="22"/>
      <c r="V6" s="22"/>
    </row>
    <row r="7" spans="1:22" ht="26.25" customHeight="1">
      <c r="A7" s="12"/>
      <c r="B7" s="12"/>
      <c r="C7" s="12"/>
      <c r="D7" s="12"/>
      <c r="E7" s="11" t="s">
        <v>43</v>
      </c>
      <c r="F7" s="15">
        <v>44254</v>
      </c>
      <c r="G7" s="15">
        <v>17113</v>
      </c>
      <c r="H7" s="15">
        <v>3598</v>
      </c>
      <c r="I7" s="14">
        <v>383</v>
      </c>
      <c r="J7" s="15">
        <v>0</v>
      </c>
      <c r="K7" s="15">
        <v>9059</v>
      </c>
      <c r="L7" s="15">
        <v>5979</v>
      </c>
      <c r="M7" s="15">
        <v>0</v>
      </c>
      <c r="N7" s="15">
        <v>2243</v>
      </c>
      <c r="O7" s="15">
        <v>389</v>
      </c>
      <c r="P7" s="15">
        <v>5490</v>
      </c>
      <c r="Q7" s="14">
        <v>0</v>
      </c>
      <c r="R7" s="23"/>
      <c r="S7" s="23"/>
      <c r="T7" s="23"/>
      <c r="U7" s="23"/>
      <c r="V7" s="23"/>
    </row>
    <row r="8" spans="1:22" ht="26.25" customHeight="1">
      <c r="A8" s="12"/>
      <c r="B8" s="12"/>
      <c r="C8" s="12"/>
      <c r="D8" s="12"/>
      <c r="E8" s="11" t="s">
        <v>2</v>
      </c>
      <c r="F8" s="15">
        <v>44254</v>
      </c>
      <c r="G8" s="15">
        <v>17113</v>
      </c>
      <c r="H8" s="15">
        <v>3598</v>
      </c>
      <c r="I8" s="14">
        <v>383</v>
      </c>
      <c r="J8" s="15">
        <v>0</v>
      </c>
      <c r="K8" s="15">
        <v>9059</v>
      </c>
      <c r="L8" s="15">
        <v>5979</v>
      </c>
      <c r="M8" s="15">
        <v>0</v>
      </c>
      <c r="N8" s="15">
        <v>2243</v>
      </c>
      <c r="O8" s="15">
        <v>389</v>
      </c>
      <c r="P8" s="15">
        <v>5490</v>
      </c>
      <c r="Q8" s="14">
        <v>0</v>
      </c>
      <c r="R8" s="23"/>
      <c r="S8" s="22"/>
      <c r="T8" s="22"/>
      <c r="U8" s="22"/>
      <c r="V8" s="22"/>
    </row>
    <row r="9" spans="1:22" ht="26.25" customHeight="1">
      <c r="A9" s="12"/>
      <c r="B9" s="12"/>
      <c r="C9" s="12"/>
      <c r="D9" s="12"/>
      <c r="E9" s="11" t="s">
        <v>57</v>
      </c>
      <c r="F9" s="15">
        <v>13463</v>
      </c>
      <c r="G9" s="15">
        <v>5008</v>
      </c>
      <c r="H9" s="15">
        <v>3295</v>
      </c>
      <c r="I9" s="14">
        <v>383</v>
      </c>
      <c r="J9" s="15">
        <v>0</v>
      </c>
      <c r="K9" s="15">
        <v>530</v>
      </c>
      <c r="L9" s="15">
        <v>1825</v>
      </c>
      <c r="M9" s="15">
        <v>0</v>
      </c>
      <c r="N9" s="15">
        <v>685</v>
      </c>
      <c r="O9" s="15">
        <v>53</v>
      </c>
      <c r="P9" s="15">
        <v>1684</v>
      </c>
      <c r="Q9" s="14">
        <v>0</v>
      </c>
      <c r="R9" s="23"/>
      <c r="S9" s="22"/>
      <c r="T9" s="22"/>
      <c r="U9" s="22"/>
      <c r="V9" s="22"/>
    </row>
    <row r="10" spans="1:22" ht="26.25" customHeight="1">
      <c r="A10" s="12" t="s">
        <v>58</v>
      </c>
      <c r="B10" s="12" t="s">
        <v>59</v>
      </c>
      <c r="C10" s="12" t="s">
        <v>60</v>
      </c>
      <c r="D10" s="12" t="s">
        <v>61</v>
      </c>
      <c r="E10" s="11" t="s">
        <v>62</v>
      </c>
      <c r="F10" s="15">
        <v>9269</v>
      </c>
      <c r="G10" s="15">
        <v>5008</v>
      </c>
      <c r="H10" s="15">
        <v>3295</v>
      </c>
      <c r="I10" s="14">
        <v>383</v>
      </c>
      <c r="J10" s="15">
        <v>0</v>
      </c>
      <c r="K10" s="15">
        <v>530</v>
      </c>
      <c r="L10" s="15">
        <v>0</v>
      </c>
      <c r="M10" s="15">
        <v>0</v>
      </c>
      <c r="N10" s="15">
        <v>0</v>
      </c>
      <c r="O10" s="15">
        <v>53</v>
      </c>
      <c r="P10" s="15">
        <v>0</v>
      </c>
      <c r="Q10" s="14">
        <v>0</v>
      </c>
      <c r="R10" s="23"/>
      <c r="S10" s="22"/>
      <c r="T10" s="22"/>
      <c r="U10" s="22"/>
      <c r="V10" s="22"/>
    </row>
    <row r="11" spans="1:22" ht="26.25" customHeight="1">
      <c r="A11" s="12" t="s">
        <v>65</v>
      </c>
      <c r="B11" s="12" t="s">
        <v>66</v>
      </c>
      <c r="C11" s="12" t="s">
        <v>66</v>
      </c>
      <c r="D11" s="12" t="s">
        <v>61</v>
      </c>
      <c r="E11" s="11" t="s">
        <v>68</v>
      </c>
      <c r="F11" s="15">
        <v>1825</v>
      </c>
      <c r="G11" s="15">
        <v>0</v>
      </c>
      <c r="H11" s="15">
        <v>0</v>
      </c>
      <c r="I11" s="14">
        <v>0</v>
      </c>
      <c r="J11" s="15">
        <v>0</v>
      </c>
      <c r="K11" s="15">
        <v>0</v>
      </c>
      <c r="L11" s="15">
        <v>1825</v>
      </c>
      <c r="M11" s="15">
        <v>0</v>
      </c>
      <c r="N11" s="15">
        <v>0</v>
      </c>
      <c r="O11" s="15">
        <v>0</v>
      </c>
      <c r="P11" s="15">
        <v>0</v>
      </c>
      <c r="Q11" s="14">
        <v>0</v>
      </c>
      <c r="R11" s="22"/>
      <c r="S11" s="22"/>
      <c r="T11" s="22"/>
      <c r="U11" s="22"/>
      <c r="V11" s="22"/>
    </row>
    <row r="12" spans="1:22" ht="26.25" customHeight="1">
      <c r="A12" s="12" t="s">
        <v>69</v>
      </c>
      <c r="B12" s="12" t="s">
        <v>70</v>
      </c>
      <c r="C12" s="12" t="s">
        <v>60</v>
      </c>
      <c r="D12" s="12" t="s">
        <v>61</v>
      </c>
      <c r="E12" s="11" t="s">
        <v>71</v>
      </c>
      <c r="F12" s="15">
        <v>685</v>
      </c>
      <c r="G12" s="15">
        <v>0</v>
      </c>
      <c r="H12" s="15">
        <v>0</v>
      </c>
      <c r="I12" s="14">
        <v>0</v>
      </c>
      <c r="J12" s="15">
        <v>0</v>
      </c>
      <c r="K12" s="15">
        <v>0</v>
      </c>
      <c r="L12" s="15">
        <v>0</v>
      </c>
      <c r="M12" s="15">
        <v>0</v>
      </c>
      <c r="N12" s="15">
        <v>685</v>
      </c>
      <c r="O12" s="15">
        <v>0</v>
      </c>
      <c r="P12" s="15">
        <v>0</v>
      </c>
      <c r="Q12" s="14">
        <v>0</v>
      </c>
      <c r="R12" s="22"/>
      <c r="S12" s="22"/>
      <c r="T12" s="22"/>
      <c r="U12" s="22"/>
      <c r="V12" s="22"/>
    </row>
    <row r="13" spans="1:22" ht="26.25" customHeight="1">
      <c r="A13" s="12" t="s">
        <v>72</v>
      </c>
      <c r="B13" s="12" t="s">
        <v>73</v>
      </c>
      <c r="C13" s="12" t="s">
        <v>60</v>
      </c>
      <c r="D13" s="12" t="s">
        <v>61</v>
      </c>
      <c r="E13" s="11" t="s">
        <v>74</v>
      </c>
      <c r="F13" s="15">
        <v>1684</v>
      </c>
      <c r="G13" s="15">
        <v>0</v>
      </c>
      <c r="H13" s="15">
        <v>0</v>
      </c>
      <c r="I13" s="14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1684</v>
      </c>
      <c r="Q13" s="14">
        <v>0</v>
      </c>
      <c r="R13" s="22"/>
      <c r="S13" s="22"/>
      <c r="T13" s="22"/>
      <c r="U13" s="22"/>
      <c r="V13" s="22"/>
    </row>
    <row r="14" spans="1:22" ht="26.25" customHeight="1">
      <c r="A14" s="12"/>
      <c r="B14" s="12"/>
      <c r="C14" s="12"/>
      <c r="D14" s="12"/>
      <c r="E14" s="11" t="s">
        <v>75</v>
      </c>
      <c r="F14" s="15">
        <v>26451</v>
      </c>
      <c r="G14" s="15">
        <v>10539</v>
      </c>
      <c r="H14" s="15">
        <v>251</v>
      </c>
      <c r="I14" s="14">
        <v>0</v>
      </c>
      <c r="J14" s="15">
        <v>0</v>
      </c>
      <c r="K14" s="15">
        <v>7210</v>
      </c>
      <c r="L14" s="15">
        <v>3572</v>
      </c>
      <c r="M14" s="15">
        <v>0</v>
      </c>
      <c r="N14" s="15">
        <v>1340</v>
      </c>
      <c r="O14" s="15">
        <v>288</v>
      </c>
      <c r="P14" s="15">
        <v>3251</v>
      </c>
      <c r="Q14" s="14">
        <v>0</v>
      </c>
      <c r="R14" s="22"/>
      <c r="S14" s="22"/>
      <c r="T14" s="22"/>
      <c r="U14" s="22"/>
      <c r="V14" s="22"/>
    </row>
    <row r="15" spans="1:22" ht="26.25" customHeight="1">
      <c r="A15" s="12" t="s">
        <v>58</v>
      </c>
      <c r="B15" s="12" t="s">
        <v>59</v>
      </c>
      <c r="C15" s="12" t="s">
        <v>63</v>
      </c>
      <c r="D15" s="12" t="s">
        <v>77</v>
      </c>
      <c r="E15" s="11" t="s">
        <v>64</v>
      </c>
      <c r="F15" s="15">
        <v>18288</v>
      </c>
      <c r="G15" s="15">
        <v>10539</v>
      </c>
      <c r="H15" s="15">
        <v>251</v>
      </c>
      <c r="I15" s="14">
        <v>0</v>
      </c>
      <c r="J15" s="15">
        <v>0</v>
      </c>
      <c r="K15" s="15">
        <v>7210</v>
      </c>
      <c r="L15" s="15">
        <v>0</v>
      </c>
      <c r="M15" s="15">
        <v>0</v>
      </c>
      <c r="N15" s="15">
        <v>0</v>
      </c>
      <c r="O15" s="15">
        <v>288</v>
      </c>
      <c r="P15" s="15">
        <v>0</v>
      </c>
      <c r="Q15" s="14">
        <v>0</v>
      </c>
      <c r="R15" s="22"/>
      <c r="S15" s="22"/>
      <c r="T15" s="22"/>
      <c r="U15" s="22"/>
      <c r="V15" s="22"/>
    </row>
    <row r="16" spans="1:22" ht="26.25" customHeight="1">
      <c r="A16" s="12" t="s">
        <v>65</v>
      </c>
      <c r="B16" s="12" t="s">
        <v>66</v>
      </c>
      <c r="C16" s="12" t="s">
        <v>66</v>
      </c>
      <c r="D16" s="12" t="s">
        <v>77</v>
      </c>
      <c r="E16" s="11" t="s">
        <v>68</v>
      </c>
      <c r="F16" s="15">
        <v>3572</v>
      </c>
      <c r="G16" s="15">
        <v>0</v>
      </c>
      <c r="H16" s="15">
        <v>0</v>
      </c>
      <c r="I16" s="14">
        <v>0</v>
      </c>
      <c r="J16" s="15">
        <v>0</v>
      </c>
      <c r="K16" s="15">
        <v>0</v>
      </c>
      <c r="L16" s="15">
        <v>3572</v>
      </c>
      <c r="M16" s="15">
        <v>0</v>
      </c>
      <c r="N16" s="15">
        <v>0</v>
      </c>
      <c r="O16" s="15">
        <v>0</v>
      </c>
      <c r="P16" s="15">
        <v>0</v>
      </c>
      <c r="Q16" s="14">
        <v>0</v>
      </c>
      <c r="R16" s="22"/>
      <c r="S16" s="22"/>
      <c r="T16" s="22"/>
      <c r="U16" s="22"/>
      <c r="V16" s="22"/>
    </row>
    <row r="17" spans="1:22" ht="26.25" customHeight="1">
      <c r="A17" s="12" t="s">
        <v>69</v>
      </c>
      <c r="B17" s="12" t="s">
        <v>70</v>
      </c>
      <c r="C17" s="12" t="s">
        <v>60</v>
      </c>
      <c r="D17" s="12" t="s">
        <v>77</v>
      </c>
      <c r="E17" s="11" t="s">
        <v>71</v>
      </c>
      <c r="F17" s="15">
        <v>1340</v>
      </c>
      <c r="G17" s="15">
        <v>0</v>
      </c>
      <c r="H17" s="15">
        <v>0</v>
      </c>
      <c r="I17" s="14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1340</v>
      </c>
      <c r="O17" s="15">
        <v>0</v>
      </c>
      <c r="P17" s="15">
        <v>0</v>
      </c>
      <c r="Q17" s="14">
        <v>0</v>
      </c>
      <c r="R17" s="22"/>
      <c r="S17" s="22"/>
      <c r="T17" s="22"/>
      <c r="U17" s="22"/>
      <c r="V17" s="22"/>
    </row>
    <row r="18" spans="1:22" ht="26.25" customHeight="1">
      <c r="A18" s="12" t="s">
        <v>72</v>
      </c>
      <c r="B18" s="12" t="s">
        <v>73</v>
      </c>
      <c r="C18" s="12" t="s">
        <v>60</v>
      </c>
      <c r="D18" s="12" t="s">
        <v>77</v>
      </c>
      <c r="E18" s="11" t="s">
        <v>74</v>
      </c>
      <c r="F18" s="15">
        <v>3251</v>
      </c>
      <c r="G18" s="15">
        <v>0</v>
      </c>
      <c r="H18" s="15">
        <v>0</v>
      </c>
      <c r="I18" s="14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3251</v>
      </c>
      <c r="Q18" s="14">
        <v>0</v>
      </c>
      <c r="R18" s="22"/>
      <c r="S18" s="22"/>
      <c r="T18" s="22"/>
      <c r="U18" s="22"/>
      <c r="V18" s="22"/>
    </row>
    <row r="19" spans="1:17" ht="26.25" customHeight="1">
      <c r="A19" s="12"/>
      <c r="B19" s="12"/>
      <c r="C19" s="12"/>
      <c r="D19" s="12"/>
      <c r="E19" s="11" t="s">
        <v>79</v>
      </c>
      <c r="F19" s="15">
        <v>4340</v>
      </c>
      <c r="G19" s="15">
        <v>1566</v>
      </c>
      <c r="H19" s="15">
        <v>52</v>
      </c>
      <c r="I19" s="14">
        <v>0</v>
      </c>
      <c r="J19" s="15">
        <v>0</v>
      </c>
      <c r="K19" s="15">
        <v>1319</v>
      </c>
      <c r="L19" s="15">
        <v>582</v>
      </c>
      <c r="M19" s="15">
        <v>0</v>
      </c>
      <c r="N19" s="15">
        <v>218</v>
      </c>
      <c r="O19" s="15">
        <v>48</v>
      </c>
      <c r="P19" s="15">
        <v>555</v>
      </c>
      <c r="Q19" s="14">
        <v>0</v>
      </c>
    </row>
    <row r="20" spans="1:17" ht="26.25" customHeight="1">
      <c r="A20" s="12" t="s">
        <v>58</v>
      </c>
      <c r="B20" s="12" t="s">
        <v>59</v>
      </c>
      <c r="C20" s="12" t="s">
        <v>80</v>
      </c>
      <c r="D20" s="12" t="s">
        <v>81</v>
      </c>
      <c r="E20" s="11" t="s">
        <v>82</v>
      </c>
      <c r="F20" s="15">
        <v>2985</v>
      </c>
      <c r="G20" s="15">
        <v>1566</v>
      </c>
      <c r="H20" s="15">
        <v>52</v>
      </c>
      <c r="I20" s="14">
        <v>0</v>
      </c>
      <c r="J20" s="15">
        <v>0</v>
      </c>
      <c r="K20" s="15">
        <v>1319</v>
      </c>
      <c r="L20" s="15">
        <v>0</v>
      </c>
      <c r="M20" s="15">
        <v>0</v>
      </c>
      <c r="N20" s="15">
        <v>0</v>
      </c>
      <c r="O20" s="15">
        <v>48</v>
      </c>
      <c r="P20" s="15">
        <v>0</v>
      </c>
      <c r="Q20" s="14">
        <v>0</v>
      </c>
    </row>
    <row r="21" spans="1:17" ht="26.25" customHeight="1">
      <c r="A21" s="12" t="s">
        <v>65</v>
      </c>
      <c r="B21" s="12" t="s">
        <v>66</v>
      </c>
      <c r="C21" s="12" t="s">
        <v>66</v>
      </c>
      <c r="D21" s="12" t="s">
        <v>81</v>
      </c>
      <c r="E21" s="11" t="s">
        <v>68</v>
      </c>
      <c r="F21" s="15">
        <v>582</v>
      </c>
      <c r="G21" s="15">
        <v>0</v>
      </c>
      <c r="H21" s="15">
        <v>0</v>
      </c>
      <c r="I21" s="14">
        <v>0</v>
      </c>
      <c r="J21" s="15">
        <v>0</v>
      </c>
      <c r="K21" s="15">
        <v>0</v>
      </c>
      <c r="L21" s="15">
        <v>582</v>
      </c>
      <c r="M21" s="15">
        <v>0</v>
      </c>
      <c r="N21" s="15">
        <v>0</v>
      </c>
      <c r="O21" s="15">
        <v>0</v>
      </c>
      <c r="P21" s="15">
        <v>0</v>
      </c>
      <c r="Q21" s="14">
        <v>0</v>
      </c>
    </row>
    <row r="22" spans="1:17" ht="26.25" customHeight="1">
      <c r="A22" s="12" t="s">
        <v>69</v>
      </c>
      <c r="B22" s="12" t="s">
        <v>70</v>
      </c>
      <c r="C22" s="12" t="s">
        <v>73</v>
      </c>
      <c r="D22" s="12" t="s">
        <v>81</v>
      </c>
      <c r="E22" s="11" t="s">
        <v>83</v>
      </c>
      <c r="F22" s="15">
        <v>218</v>
      </c>
      <c r="G22" s="15">
        <v>0</v>
      </c>
      <c r="H22" s="15">
        <v>0</v>
      </c>
      <c r="I22" s="14">
        <v>0</v>
      </c>
      <c r="J22" s="15">
        <v>0</v>
      </c>
      <c r="K22" s="15">
        <v>0</v>
      </c>
      <c r="L22" s="15">
        <v>0</v>
      </c>
      <c r="M22" s="15">
        <v>0</v>
      </c>
      <c r="N22" s="15">
        <v>218</v>
      </c>
      <c r="O22" s="15">
        <v>0</v>
      </c>
      <c r="P22" s="15">
        <v>0</v>
      </c>
      <c r="Q22" s="14">
        <v>0</v>
      </c>
    </row>
    <row r="23" spans="1:17" ht="26.25" customHeight="1">
      <c r="A23" s="12" t="s">
        <v>72</v>
      </c>
      <c r="B23" s="12" t="s">
        <v>73</v>
      </c>
      <c r="C23" s="12" t="s">
        <v>60</v>
      </c>
      <c r="D23" s="12" t="s">
        <v>81</v>
      </c>
      <c r="E23" s="11" t="s">
        <v>74</v>
      </c>
      <c r="F23" s="15">
        <v>555</v>
      </c>
      <c r="G23" s="15">
        <v>0</v>
      </c>
      <c r="H23" s="15">
        <v>0</v>
      </c>
      <c r="I23" s="14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555</v>
      </c>
      <c r="Q23" s="14">
        <v>0</v>
      </c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" bottom="0.79" header="0.51" footer="0.51"/>
  <pageSetup fitToHeight="100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7"/>
  <sheetViews>
    <sheetView showGridLines="0" showZeros="0" zoomScalePageLayoutView="0" workbookViewId="0" topLeftCell="G13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2.66015625" style="0" customWidth="1"/>
    <col min="6" max="6" width="11.33203125" style="0" customWidth="1"/>
    <col min="7" max="8" width="9.33203125" style="0" customWidth="1"/>
    <col min="9" max="9" width="8.66015625" style="0" customWidth="1"/>
    <col min="10" max="10" width="9.33203125" style="0" customWidth="1"/>
    <col min="11" max="11" width="8.33203125" style="0" customWidth="1"/>
    <col min="12" max="12" width="7.33203125" style="0" customWidth="1"/>
    <col min="13" max="13" width="9.33203125" style="0" customWidth="1"/>
    <col min="14" max="14" width="8.66015625" style="0" customWidth="1"/>
    <col min="15" max="19" width="9.33203125" style="0" customWidth="1"/>
    <col min="20" max="20" width="8.33203125" style="0" customWidth="1"/>
    <col min="21" max="25" width="9.33203125" style="0" customWidth="1"/>
    <col min="26" max="26" width="8.33203125" style="0" customWidth="1"/>
    <col min="27" max="27" width="8.5" style="0" customWidth="1"/>
    <col min="28" max="28" width="8.16015625" style="0" customWidth="1"/>
    <col min="29" max="29" width="8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1"/>
      <c r="AG1" s="22"/>
    </row>
    <row r="2" spans="1:33" ht="18" customHeight="1">
      <c r="A2" s="139" t="s">
        <v>120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22"/>
    </row>
    <row r="3" spans="1:33" ht="18" customHeight="1">
      <c r="A3" s="2" t="s">
        <v>2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1" t="s">
        <v>3</v>
      </c>
      <c r="AG3" s="22"/>
    </row>
    <row r="4" spans="1:33" ht="18" customHeight="1">
      <c r="A4" s="145" t="s">
        <v>36</v>
      </c>
      <c r="B4" s="153"/>
      <c r="C4" s="153"/>
      <c r="D4" s="153"/>
      <c r="E4" s="154"/>
      <c r="F4" s="143" t="s">
        <v>43</v>
      </c>
      <c r="G4" s="143" t="s">
        <v>121</v>
      </c>
      <c r="H4" s="143" t="s">
        <v>122</v>
      </c>
      <c r="I4" s="143" t="s">
        <v>123</v>
      </c>
      <c r="J4" s="143" t="s">
        <v>124</v>
      </c>
      <c r="K4" s="143" t="s">
        <v>125</v>
      </c>
      <c r="L4" s="143" t="s">
        <v>126</v>
      </c>
      <c r="M4" s="143" t="s">
        <v>127</v>
      </c>
      <c r="N4" s="143" t="s">
        <v>128</v>
      </c>
      <c r="O4" s="143" t="s">
        <v>129</v>
      </c>
      <c r="P4" s="143" t="s">
        <v>130</v>
      </c>
      <c r="Q4" s="143" t="s">
        <v>131</v>
      </c>
      <c r="R4" s="143" t="s">
        <v>132</v>
      </c>
      <c r="S4" s="143" t="s">
        <v>133</v>
      </c>
      <c r="T4" s="144" t="s">
        <v>134</v>
      </c>
      <c r="U4" s="143" t="s">
        <v>135</v>
      </c>
      <c r="V4" s="143" t="s">
        <v>136</v>
      </c>
      <c r="W4" s="143" t="s">
        <v>137</v>
      </c>
      <c r="X4" s="143" t="s">
        <v>138</v>
      </c>
      <c r="Y4" s="143" t="s">
        <v>139</v>
      </c>
      <c r="Z4" s="143" t="s">
        <v>140</v>
      </c>
      <c r="AA4" s="143" t="s">
        <v>141</v>
      </c>
      <c r="AB4" s="143" t="s">
        <v>142</v>
      </c>
      <c r="AC4" s="143" t="s">
        <v>143</v>
      </c>
      <c r="AD4" s="143" t="s">
        <v>144</v>
      </c>
      <c r="AE4" s="148" t="s">
        <v>145</v>
      </c>
      <c r="AF4" s="151" t="s">
        <v>146</v>
      </c>
      <c r="AG4" s="22"/>
    </row>
    <row r="5" spans="1:33" ht="18" customHeight="1">
      <c r="A5" s="141" t="s">
        <v>40</v>
      </c>
      <c r="B5" s="141"/>
      <c r="C5" s="145"/>
      <c r="D5" s="144" t="s">
        <v>41</v>
      </c>
      <c r="E5" s="150" t="s">
        <v>102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4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51"/>
      <c r="AG5" s="22"/>
    </row>
    <row r="6" spans="1:33" ht="18" customHeight="1">
      <c r="A6" s="36" t="s">
        <v>50</v>
      </c>
      <c r="B6" s="36" t="s">
        <v>51</v>
      </c>
      <c r="C6" s="37" t="s">
        <v>52</v>
      </c>
      <c r="D6" s="144"/>
      <c r="E6" s="155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50"/>
      <c r="T6" s="149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2"/>
      <c r="AG6" s="22"/>
    </row>
    <row r="7" spans="1:33" ht="22.5" customHeight="1">
      <c r="A7" s="12"/>
      <c r="B7" s="12"/>
      <c r="C7" s="12"/>
      <c r="D7" s="12"/>
      <c r="E7" s="11" t="s">
        <v>43</v>
      </c>
      <c r="F7" s="15">
        <v>10345</v>
      </c>
      <c r="G7" s="15">
        <v>940</v>
      </c>
      <c r="H7" s="15">
        <v>200</v>
      </c>
      <c r="I7" s="15">
        <v>0</v>
      </c>
      <c r="J7" s="15">
        <v>0</v>
      </c>
      <c r="K7" s="15">
        <v>280</v>
      </c>
      <c r="L7" s="15">
        <v>380</v>
      </c>
      <c r="M7" s="15">
        <v>430</v>
      </c>
      <c r="N7" s="15">
        <v>0</v>
      </c>
      <c r="O7" s="15">
        <v>300</v>
      </c>
      <c r="P7" s="15">
        <v>1300</v>
      </c>
      <c r="Q7" s="15">
        <v>0</v>
      </c>
      <c r="R7" s="15">
        <v>500</v>
      </c>
      <c r="S7" s="14">
        <v>310</v>
      </c>
      <c r="T7" s="13">
        <v>250</v>
      </c>
      <c r="U7" s="13">
        <v>600</v>
      </c>
      <c r="V7" s="13">
        <v>530</v>
      </c>
      <c r="W7" s="13">
        <v>500</v>
      </c>
      <c r="X7" s="13">
        <v>0</v>
      </c>
      <c r="Y7" s="13">
        <v>0</v>
      </c>
      <c r="Z7" s="13">
        <v>400</v>
      </c>
      <c r="AA7" s="13">
        <v>0</v>
      </c>
      <c r="AB7" s="13">
        <v>301</v>
      </c>
      <c r="AC7" s="13">
        <v>520</v>
      </c>
      <c r="AD7" s="13">
        <v>0</v>
      </c>
      <c r="AE7" s="13">
        <v>1474</v>
      </c>
      <c r="AF7" s="13">
        <v>1130</v>
      </c>
      <c r="AG7" s="23"/>
    </row>
    <row r="8" spans="1:33" ht="22.5" customHeight="1">
      <c r="A8" s="12"/>
      <c r="B8" s="12"/>
      <c r="C8" s="12"/>
      <c r="D8" s="12"/>
      <c r="E8" s="11" t="s">
        <v>2</v>
      </c>
      <c r="F8" s="15">
        <v>10345</v>
      </c>
      <c r="G8" s="15">
        <v>940</v>
      </c>
      <c r="H8" s="15">
        <v>200</v>
      </c>
      <c r="I8" s="15">
        <v>0</v>
      </c>
      <c r="J8" s="15">
        <v>0</v>
      </c>
      <c r="K8" s="15">
        <v>280</v>
      </c>
      <c r="L8" s="15">
        <v>380</v>
      </c>
      <c r="M8" s="15">
        <v>430</v>
      </c>
      <c r="N8" s="15">
        <v>0</v>
      </c>
      <c r="O8" s="15">
        <v>300</v>
      </c>
      <c r="P8" s="15">
        <v>1300</v>
      </c>
      <c r="Q8" s="15">
        <v>0</v>
      </c>
      <c r="R8" s="15">
        <v>500</v>
      </c>
      <c r="S8" s="14">
        <v>310</v>
      </c>
      <c r="T8" s="13">
        <v>250</v>
      </c>
      <c r="U8" s="13">
        <v>600</v>
      </c>
      <c r="V8" s="13">
        <v>530</v>
      </c>
      <c r="W8" s="13">
        <v>500</v>
      </c>
      <c r="X8" s="13">
        <v>0</v>
      </c>
      <c r="Y8" s="13">
        <v>0</v>
      </c>
      <c r="Z8" s="13">
        <v>400</v>
      </c>
      <c r="AA8" s="13">
        <v>0</v>
      </c>
      <c r="AB8" s="13">
        <v>301</v>
      </c>
      <c r="AC8" s="13">
        <v>520</v>
      </c>
      <c r="AD8" s="13">
        <v>0</v>
      </c>
      <c r="AE8" s="13">
        <v>1474</v>
      </c>
      <c r="AF8" s="13">
        <v>1130</v>
      </c>
      <c r="AG8" s="22"/>
    </row>
    <row r="9" spans="1:33" ht="22.5" customHeight="1">
      <c r="A9" s="12"/>
      <c r="B9" s="12"/>
      <c r="C9" s="12"/>
      <c r="D9" s="12"/>
      <c r="E9" s="11" t="s">
        <v>57</v>
      </c>
      <c r="F9" s="15">
        <v>4494</v>
      </c>
      <c r="G9" s="15">
        <v>410</v>
      </c>
      <c r="H9" s="15">
        <v>100</v>
      </c>
      <c r="I9" s="15">
        <v>0</v>
      </c>
      <c r="J9" s="15">
        <v>0</v>
      </c>
      <c r="K9" s="15">
        <v>20</v>
      </c>
      <c r="L9" s="15">
        <v>20</v>
      </c>
      <c r="M9" s="15">
        <v>230</v>
      </c>
      <c r="N9" s="15">
        <v>0</v>
      </c>
      <c r="O9" s="15">
        <v>0</v>
      </c>
      <c r="P9" s="15">
        <v>600</v>
      </c>
      <c r="Q9" s="15">
        <v>0</v>
      </c>
      <c r="R9" s="15">
        <v>0</v>
      </c>
      <c r="S9" s="14">
        <v>280</v>
      </c>
      <c r="T9" s="13">
        <v>200</v>
      </c>
      <c r="U9" s="13">
        <v>250</v>
      </c>
      <c r="V9" s="13">
        <v>290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92</v>
      </c>
      <c r="AC9" s="13">
        <v>152</v>
      </c>
      <c r="AD9" s="13">
        <v>0</v>
      </c>
      <c r="AE9" s="13">
        <v>1394</v>
      </c>
      <c r="AF9" s="13">
        <v>456</v>
      </c>
      <c r="AG9" s="22"/>
    </row>
    <row r="10" spans="1:33" ht="22.5" customHeight="1">
      <c r="A10" s="12" t="s">
        <v>58</v>
      </c>
      <c r="B10" s="12" t="s">
        <v>59</v>
      </c>
      <c r="C10" s="12" t="s">
        <v>60</v>
      </c>
      <c r="D10" s="12" t="s">
        <v>61</v>
      </c>
      <c r="E10" s="11" t="s">
        <v>62</v>
      </c>
      <c r="F10" s="15">
        <v>4416</v>
      </c>
      <c r="G10" s="15">
        <v>410</v>
      </c>
      <c r="H10" s="15">
        <v>100</v>
      </c>
      <c r="I10" s="15">
        <v>0</v>
      </c>
      <c r="J10" s="15">
        <v>0</v>
      </c>
      <c r="K10" s="15">
        <v>20</v>
      </c>
      <c r="L10" s="15">
        <v>20</v>
      </c>
      <c r="M10" s="15">
        <v>230</v>
      </c>
      <c r="N10" s="15">
        <v>0</v>
      </c>
      <c r="O10" s="15">
        <v>0</v>
      </c>
      <c r="P10" s="15">
        <v>600</v>
      </c>
      <c r="Q10" s="15">
        <v>0</v>
      </c>
      <c r="R10" s="15">
        <v>0</v>
      </c>
      <c r="S10" s="14">
        <v>280</v>
      </c>
      <c r="T10" s="13">
        <v>200</v>
      </c>
      <c r="U10" s="13">
        <v>250</v>
      </c>
      <c r="V10" s="13">
        <v>290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92</v>
      </c>
      <c r="AC10" s="13">
        <v>152</v>
      </c>
      <c r="AD10" s="13">
        <v>0</v>
      </c>
      <c r="AE10" s="13">
        <v>1394</v>
      </c>
      <c r="AF10" s="13">
        <v>378</v>
      </c>
      <c r="AG10" s="22"/>
    </row>
    <row r="11" spans="1:33" ht="22.5" customHeight="1">
      <c r="A11" s="12" t="s">
        <v>65</v>
      </c>
      <c r="B11" s="12" t="s">
        <v>66</v>
      </c>
      <c r="C11" s="12" t="s">
        <v>60</v>
      </c>
      <c r="D11" s="12" t="s">
        <v>61</v>
      </c>
      <c r="E11" s="11" t="s">
        <v>67</v>
      </c>
      <c r="F11" s="15">
        <v>78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4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78</v>
      </c>
      <c r="AG11" s="22"/>
    </row>
    <row r="12" spans="1:33" ht="22.5" customHeight="1">
      <c r="A12" s="12"/>
      <c r="B12" s="12"/>
      <c r="C12" s="12"/>
      <c r="D12" s="12"/>
      <c r="E12" s="11" t="s">
        <v>75</v>
      </c>
      <c r="F12" s="15">
        <v>4914</v>
      </c>
      <c r="G12" s="15">
        <v>310</v>
      </c>
      <c r="H12" s="15">
        <v>100</v>
      </c>
      <c r="I12" s="15">
        <v>0</v>
      </c>
      <c r="J12" s="15">
        <v>0</v>
      </c>
      <c r="K12" s="15">
        <v>250</v>
      </c>
      <c r="L12" s="15">
        <v>350</v>
      </c>
      <c r="M12" s="15">
        <v>100</v>
      </c>
      <c r="N12" s="15">
        <v>0</v>
      </c>
      <c r="O12" s="15">
        <v>300</v>
      </c>
      <c r="P12" s="15">
        <v>500</v>
      </c>
      <c r="Q12" s="15">
        <v>0</v>
      </c>
      <c r="R12" s="15">
        <v>500</v>
      </c>
      <c r="S12" s="14">
        <v>0</v>
      </c>
      <c r="T12" s="13">
        <v>0</v>
      </c>
      <c r="U12" s="13">
        <v>300</v>
      </c>
      <c r="V12" s="13">
        <v>190</v>
      </c>
      <c r="W12" s="13">
        <v>500</v>
      </c>
      <c r="X12" s="13">
        <v>0</v>
      </c>
      <c r="Y12" s="13">
        <v>0</v>
      </c>
      <c r="Z12" s="13">
        <v>400</v>
      </c>
      <c r="AA12" s="13">
        <v>0</v>
      </c>
      <c r="AB12" s="13">
        <v>179</v>
      </c>
      <c r="AC12" s="13">
        <v>320</v>
      </c>
      <c r="AD12" s="13">
        <v>0</v>
      </c>
      <c r="AE12" s="13">
        <v>0</v>
      </c>
      <c r="AF12" s="13">
        <v>615</v>
      </c>
      <c r="AG12" s="22"/>
    </row>
    <row r="13" spans="1:33" ht="22.5" customHeight="1">
      <c r="A13" s="12" t="s">
        <v>58</v>
      </c>
      <c r="B13" s="12" t="s">
        <v>59</v>
      </c>
      <c r="C13" s="12" t="s">
        <v>63</v>
      </c>
      <c r="D13" s="12" t="s">
        <v>77</v>
      </c>
      <c r="E13" s="11" t="s">
        <v>64</v>
      </c>
      <c r="F13" s="15">
        <v>4895</v>
      </c>
      <c r="G13" s="15">
        <v>310</v>
      </c>
      <c r="H13" s="15">
        <v>100</v>
      </c>
      <c r="I13" s="15">
        <v>0</v>
      </c>
      <c r="J13" s="15">
        <v>0</v>
      </c>
      <c r="K13" s="15">
        <v>250</v>
      </c>
      <c r="L13" s="15">
        <v>350</v>
      </c>
      <c r="M13" s="15">
        <v>100</v>
      </c>
      <c r="N13" s="15">
        <v>0</v>
      </c>
      <c r="O13" s="15">
        <v>300</v>
      </c>
      <c r="P13" s="15">
        <v>500</v>
      </c>
      <c r="Q13" s="15">
        <v>0</v>
      </c>
      <c r="R13" s="15">
        <v>500</v>
      </c>
      <c r="S13" s="14">
        <v>0</v>
      </c>
      <c r="T13" s="13">
        <v>0</v>
      </c>
      <c r="U13" s="13">
        <v>300</v>
      </c>
      <c r="V13" s="13">
        <v>190</v>
      </c>
      <c r="W13" s="13">
        <v>500</v>
      </c>
      <c r="X13" s="13">
        <v>0</v>
      </c>
      <c r="Y13" s="13">
        <v>0</v>
      </c>
      <c r="Z13" s="13">
        <v>400</v>
      </c>
      <c r="AA13" s="13">
        <v>0</v>
      </c>
      <c r="AB13" s="13">
        <v>179</v>
      </c>
      <c r="AC13" s="13">
        <v>320</v>
      </c>
      <c r="AD13" s="13">
        <v>0</v>
      </c>
      <c r="AE13" s="13">
        <v>0</v>
      </c>
      <c r="AF13" s="13">
        <v>596</v>
      </c>
      <c r="AG13" s="22"/>
    </row>
    <row r="14" spans="1:33" ht="22.5" customHeight="1">
      <c r="A14" s="12" t="s">
        <v>65</v>
      </c>
      <c r="B14" s="12" t="s">
        <v>66</v>
      </c>
      <c r="C14" s="12" t="s">
        <v>60</v>
      </c>
      <c r="D14" s="12" t="s">
        <v>77</v>
      </c>
      <c r="E14" s="11" t="s">
        <v>67</v>
      </c>
      <c r="F14" s="15">
        <v>19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4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19</v>
      </c>
      <c r="AG14" s="22"/>
    </row>
    <row r="15" spans="1:33" ht="22.5" customHeight="1">
      <c r="A15" s="12"/>
      <c r="B15" s="12"/>
      <c r="C15" s="12"/>
      <c r="D15" s="12"/>
      <c r="E15" s="11" t="s">
        <v>79</v>
      </c>
      <c r="F15" s="15">
        <v>937</v>
      </c>
      <c r="G15" s="15">
        <v>220</v>
      </c>
      <c r="H15" s="15">
        <v>0</v>
      </c>
      <c r="I15" s="15">
        <v>0</v>
      </c>
      <c r="J15" s="15">
        <v>0</v>
      </c>
      <c r="K15" s="15">
        <v>10</v>
      </c>
      <c r="L15" s="15">
        <v>10</v>
      </c>
      <c r="M15" s="15">
        <v>100</v>
      </c>
      <c r="N15" s="15">
        <v>0</v>
      </c>
      <c r="O15" s="15">
        <v>0</v>
      </c>
      <c r="P15" s="15">
        <v>200</v>
      </c>
      <c r="Q15" s="15">
        <v>0</v>
      </c>
      <c r="R15" s="15">
        <v>0</v>
      </c>
      <c r="S15" s="14">
        <v>30</v>
      </c>
      <c r="T15" s="13">
        <v>50</v>
      </c>
      <c r="U15" s="13">
        <v>50</v>
      </c>
      <c r="V15" s="13">
        <v>50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30</v>
      </c>
      <c r="AC15" s="13">
        <v>48</v>
      </c>
      <c r="AD15" s="13">
        <v>0</v>
      </c>
      <c r="AE15" s="13">
        <v>80</v>
      </c>
      <c r="AF15" s="13">
        <v>59</v>
      </c>
      <c r="AG15" s="22"/>
    </row>
    <row r="16" spans="1:33" ht="22.5" customHeight="1">
      <c r="A16" s="12" t="s">
        <v>58</v>
      </c>
      <c r="B16" s="12" t="s">
        <v>59</v>
      </c>
      <c r="C16" s="12" t="s">
        <v>80</v>
      </c>
      <c r="D16" s="12" t="s">
        <v>81</v>
      </c>
      <c r="E16" s="11" t="s">
        <v>82</v>
      </c>
      <c r="F16" s="15">
        <v>937</v>
      </c>
      <c r="G16" s="15">
        <v>220</v>
      </c>
      <c r="H16" s="15">
        <v>0</v>
      </c>
      <c r="I16" s="15">
        <v>0</v>
      </c>
      <c r="J16" s="15">
        <v>0</v>
      </c>
      <c r="K16" s="15">
        <v>10</v>
      </c>
      <c r="L16" s="15">
        <v>10</v>
      </c>
      <c r="M16" s="15">
        <v>100</v>
      </c>
      <c r="N16" s="15">
        <v>0</v>
      </c>
      <c r="O16" s="15">
        <v>0</v>
      </c>
      <c r="P16" s="15">
        <v>200</v>
      </c>
      <c r="Q16" s="15">
        <v>0</v>
      </c>
      <c r="R16" s="15">
        <v>0</v>
      </c>
      <c r="S16" s="14">
        <v>30</v>
      </c>
      <c r="T16" s="13">
        <v>50</v>
      </c>
      <c r="U16" s="13">
        <v>50</v>
      </c>
      <c r="V16" s="13">
        <v>50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30</v>
      </c>
      <c r="AC16" s="13">
        <v>48</v>
      </c>
      <c r="AD16" s="13">
        <v>0</v>
      </c>
      <c r="AE16" s="13">
        <v>80</v>
      </c>
      <c r="AF16" s="13">
        <v>59</v>
      </c>
      <c r="AG16" s="22"/>
    </row>
    <row r="17" spans="1:33" ht="18" customHeight="1">
      <c r="A17" s="22"/>
      <c r="B17" s="22"/>
      <c r="C17" s="22"/>
      <c r="D17" s="22"/>
      <c r="E17" s="22"/>
      <c r="F17" s="22"/>
      <c r="G17" s="23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2"/>
      <c r="T17" s="22"/>
      <c r="U17" s="22"/>
      <c r="V17" s="22"/>
      <c r="W17" s="22"/>
      <c r="X17" s="22"/>
      <c r="Y17" s="22"/>
      <c r="Z17" s="22"/>
      <c r="AA17" s="22"/>
      <c r="AB17" s="23"/>
      <c r="AC17" s="22"/>
      <c r="AD17" s="22"/>
      <c r="AE17" s="22"/>
      <c r="AF17" s="22"/>
      <c r="AG17" s="22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E4:AE6"/>
    <mergeCell ref="AF4:AF6"/>
    <mergeCell ref="AA4:AA6"/>
    <mergeCell ref="AB4:AB6"/>
    <mergeCell ref="AC4:AC6"/>
    <mergeCell ref="AD4:AD6"/>
  </mergeCells>
  <printOptions horizontalCentered="1"/>
  <pageMargins left="0.5905511811023623" right="0.5905511811023623" top="0.7874015748031497" bottom="0.7874015748031497" header="0.5118110236220472" footer="0.5118110236220472"/>
  <pageSetup fitToHeight="100" horizontalDpi="1200" verticalDpi="12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34.16015625" style="0" customWidth="1"/>
    <col min="6" max="6" width="12.16015625" style="0" customWidth="1"/>
    <col min="7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1"/>
      <c r="R1" s="22"/>
      <c r="S1" s="22"/>
      <c r="T1" s="22"/>
    </row>
    <row r="2" spans="1:20" ht="18" customHeight="1">
      <c r="A2" s="139" t="s">
        <v>148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22"/>
      <c r="S2" s="22"/>
      <c r="T2" s="22"/>
    </row>
    <row r="3" spans="1:20" ht="18" customHeight="1">
      <c r="A3" s="2" t="s">
        <v>2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1" t="s">
        <v>3</v>
      </c>
      <c r="R3" s="22"/>
      <c r="S3" s="22"/>
      <c r="T3" s="22"/>
    </row>
    <row r="4" spans="1:20" ht="18" customHeight="1">
      <c r="A4" s="107" t="s">
        <v>36</v>
      </c>
      <c r="B4" s="157"/>
      <c r="C4" s="157"/>
      <c r="D4" s="157"/>
      <c r="E4" s="146"/>
      <c r="F4" s="143" t="s">
        <v>43</v>
      </c>
      <c r="G4" s="143" t="s">
        <v>149</v>
      </c>
      <c r="H4" s="144" t="s">
        <v>150</v>
      </c>
      <c r="I4" s="143" t="s">
        <v>151</v>
      </c>
      <c r="J4" s="143" t="s">
        <v>152</v>
      </c>
      <c r="K4" s="143" t="s">
        <v>153</v>
      </c>
      <c r="L4" s="143" t="s">
        <v>154</v>
      </c>
      <c r="M4" s="143" t="s">
        <v>155</v>
      </c>
      <c r="N4" s="143" t="s">
        <v>156</v>
      </c>
      <c r="O4" s="143" t="s">
        <v>157</v>
      </c>
      <c r="P4" s="143" t="s">
        <v>158</v>
      </c>
      <c r="Q4" s="146" t="s">
        <v>159</v>
      </c>
      <c r="R4" s="22"/>
      <c r="S4" s="22"/>
      <c r="T4" s="22"/>
    </row>
    <row r="5" spans="1:20" ht="18" customHeight="1">
      <c r="A5" s="145" t="s">
        <v>40</v>
      </c>
      <c r="B5" s="153"/>
      <c r="C5" s="154"/>
      <c r="D5" s="149" t="s">
        <v>41</v>
      </c>
      <c r="E5" s="149" t="s">
        <v>102</v>
      </c>
      <c r="F5" s="143"/>
      <c r="G5" s="143"/>
      <c r="H5" s="144"/>
      <c r="I5" s="143"/>
      <c r="J5" s="143"/>
      <c r="K5" s="143"/>
      <c r="L5" s="143"/>
      <c r="M5" s="143"/>
      <c r="N5" s="143"/>
      <c r="O5" s="143"/>
      <c r="P5" s="143"/>
      <c r="Q5" s="146"/>
      <c r="R5" s="22"/>
      <c r="S5" s="22"/>
      <c r="T5" s="22"/>
    </row>
    <row r="6" spans="1:20" ht="33.75" customHeight="1">
      <c r="A6" s="4" t="s">
        <v>50</v>
      </c>
      <c r="B6" s="4" t="s">
        <v>51</v>
      </c>
      <c r="C6" s="35" t="s">
        <v>52</v>
      </c>
      <c r="D6" s="158"/>
      <c r="E6" s="158"/>
      <c r="F6" s="150"/>
      <c r="G6" s="150"/>
      <c r="H6" s="149"/>
      <c r="I6" s="150"/>
      <c r="J6" s="150"/>
      <c r="K6" s="150"/>
      <c r="L6" s="150"/>
      <c r="M6" s="150"/>
      <c r="N6" s="150"/>
      <c r="O6" s="150"/>
      <c r="P6" s="150"/>
      <c r="Q6" s="156"/>
      <c r="R6" s="22"/>
      <c r="S6" s="22"/>
      <c r="T6" s="22"/>
    </row>
    <row r="7" spans="1:20" ht="22.5" customHeight="1">
      <c r="A7" s="12"/>
      <c r="B7" s="12"/>
      <c r="C7" s="12"/>
      <c r="D7" s="12"/>
      <c r="E7" s="11" t="s">
        <v>43</v>
      </c>
      <c r="F7" s="15">
        <v>9253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253</v>
      </c>
      <c r="N7" s="15">
        <v>9000</v>
      </c>
      <c r="O7" s="15">
        <v>0</v>
      </c>
      <c r="P7" s="15">
        <v>0</v>
      </c>
      <c r="Q7" s="14">
        <v>0</v>
      </c>
      <c r="R7" s="23"/>
      <c r="S7" s="23"/>
      <c r="T7" s="23"/>
    </row>
    <row r="8" spans="1:20" ht="22.5" customHeight="1">
      <c r="A8" s="12"/>
      <c r="B8" s="12"/>
      <c r="C8" s="12"/>
      <c r="D8" s="12"/>
      <c r="E8" s="11" t="s">
        <v>2</v>
      </c>
      <c r="F8" s="15">
        <v>9253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253</v>
      </c>
      <c r="N8" s="15">
        <v>9000</v>
      </c>
      <c r="O8" s="15">
        <v>0</v>
      </c>
      <c r="P8" s="15">
        <v>0</v>
      </c>
      <c r="Q8" s="14">
        <v>0</v>
      </c>
      <c r="R8" s="23"/>
      <c r="S8" s="22"/>
      <c r="T8" s="22"/>
    </row>
    <row r="9" spans="1:20" ht="22.5" customHeight="1">
      <c r="A9" s="12"/>
      <c r="B9" s="12"/>
      <c r="C9" s="12"/>
      <c r="D9" s="12"/>
      <c r="E9" s="11" t="s">
        <v>57</v>
      </c>
      <c r="F9" s="15">
        <v>231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231</v>
      </c>
      <c r="N9" s="15">
        <v>0</v>
      </c>
      <c r="O9" s="15">
        <v>0</v>
      </c>
      <c r="P9" s="15">
        <v>0</v>
      </c>
      <c r="Q9" s="14">
        <v>0</v>
      </c>
      <c r="R9" s="23"/>
      <c r="S9" s="22"/>
      <c r="T9" s="22"/>
    </row>
    <row r="10" spans="1:20" ht="22.5" customHeight="1">
      <c r="A10" s="12" t="s">
        <v>69</v>
      </c>
      <c r="B10" s="12" t="s">
        <v>70</v>
      </c>
      <c r="C10" s="12" t="s">
        <v>60</v>
      </c>
      <c r="D10" s="12" t="s">
        <v>61</v>
      </c>
      <c r="E10" s="11" t="s">
        <v>71</v>
      </c>
      <c r="F10" s="15">
        <v>231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231</v>
      </c>
      <c r="N10" s="15">
        <v>0</v>
      </c>
      <c r="O10" s="15">
        <v>0</v>
      </c>
      <c r="P10" s="15">
        <v>0</v>
      </c>
      <c r="Q10" s="14">
        <v>0</v>
      </c>
      <c r="R10" s="23"/>
      <c r="S10" s="22"/>
      <c r="T10" s="22"/>
    </row>
    <row r="11" spans="1:20" ht="22.5" customHeight="1">
      <c r="A11" s="12"/>
      <c r="B11" s="12"/>
      <c r="C11" s="12"/>
      <c r="D11" s="12"/>
      <c r="E11" s="11" t="s">
        <v>75</v>
      </c>
      <c r="F11" s="15">
        <v>9022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22</v>
      </c>
      <c r="N11" s="15">
        <v>9000</v>
      </c>
      <c r="O11" s="15">
        <v>0</v>
      </c>
      <c r="P11" s="15">
        <v>0</v>
      </c>
      <c r="Q11" s="14">
        <v>0</v>
      </c>
      <c r="R11" s="22"/>
      <c r="S11" s="22"/>
      <c r="T11" s="22"/>
    </row>
    <row r="12" spans="1:20" ht="22.5" customHeight="1">
      <c r="A12" s="12" t="s">
        <v>58</v>
      </c>
      <c r="B12" s="12" t="s">
        <v>59</v>
      </c>
      <c r="C12" s="12" t="s">
        <v>63</v>
      </c>
      <c r="D12" s="12" t="s">
        <v>77</v>
      </c>
      <c r="E12" s="11" t="s">
        <v>64</v>
      </c>
      <c r="F12" s="15">
        <v>9022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22</v>
      </c>
      <c r="N12" s="15">
        <v>9000</v>
      </c>
      <c r="O12" s="15">
        <v>0</v>
      </c>
      <c r="P12" s="15">
        <v>0</v>
      </c>
      <c r="Q12" s="14">
        <v>0</v>
      </c>
      <c r="R12" s="22"/>
      <c r="S12" s="22"/>
      <c r="T12" s="22"/>
    </row>
    <row r="13" spans="1:20" ht="18" customHeight="1">
      <c r="A13" s="22"/>
      <c r="B13" s="23"/>
      <c r="C13" s="23"/>
      <c r="D13" s="23"/>
      <c r="E13" s="23"/>
      <c r="F13" s="23"/>
      <c r="G13" s="22"/>
      <c r="H13" s="23"/>
      <c r="I13" s="23"/>
      <c r="J13" s="23"/>
      <c r="K13" s="23"/>
      <c r="L13" s="23"/>
      <c r="M13" s="23"/>
      <c r="N13" s="23"/>
      <c r="O13" s="22"/>
      <c r="P13" s="23"/>
      <c r="Q13" s="23"/>
      <c r="R13" s="22"/>
      <c r="S13" s="22"/>
      <c r="T13" s="22"/>
    </row>
    <row r="14" spans="1:20" ht="18" customHeight="1">
      <c r="A14" s="22"/>
      <c r="B14" s="22"/>
      <c r="C14" s="22"/>
      <c r="D14" s="23"/>
      <c r="E14" s="23"/>
      <c r="F14" s="2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8" customHeight="1">
      <c r="A15" s="22"/>
      <c r="B15" s="22"/>
      <c r="C15" s="22"/>
      <c r="D15" s="22"/>
      <c r="E15" s="23"/>
      <c r="F15" s="22"/>
      <c r="G15" s="23"/>
      <c r="H15" s="23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8" customHeight="1">
      <c r="A16" s="22"/>
      <c r="B16" s="22"/>
      <c r="C16" s="22"/>
      <c r="D16" s="22"/>
      <c r="E16" s="23"/>
      <c r="F16" s="22"/>
      <c r="G16" s="2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O4:O6"/>
    <mergeCell ref="P4:P6"/>
    <mergeCell ref="Q4:Q6"/>
    <mergeCell ref="K4:K6"/>
    <mergeCell ref="L4:L6"/>
    <mergeCell ref="M4:M6"/>
    <mergeCell ref="N4:N6"/>
  </mergeCells>
  <printOptions horizontalCentered="1"/>
  <pageMargins left="0.59" right="0.59" top="0.79" bottom="0.79" header="0.51" footer="0.51"/>
  <pageSetup fitToHeight="100" horizontalDpi="1200" verticalDpi="12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3">
      <selection activeCell="L4" sqref="L4"/>
    </sheetView>
  </sheetViews>
  <sheetFormatPr defaultColWidth="9.16015625" defaultRowHeight="18" customHeight="1"/>
  <cols>
    <col min="1" max="3" width="6.5" style="22" customWidth="1"/>
    <col min="4" max="4" width="50.5" style="22" customWidth="1"/>
    <col min="5" max="5" width="18.66015625" style="22" customWidth="1"/>
    <col min="6" max="6" width="17.66015625" style="22" customWidth="1"/>
    <col min="7" max="7" width="16.33203125" style="22" customWidth="1"/>
    <col min="8" max="8" width="17.16015625" style="22" customWidth="1"/>
    <col min="9" max="9" width="18.5" style="22" customWidth="1"/>
    <col min="10" max="10" width="14.5" style="22" customWidth="1"/>
    <col min="11" max="210" width="9.16015625" style="22" customWidth="1"/>
  </cols>
  <sheetData>
    <row r="1" spans="1:6" ht="18" customHeight="1">
      <c r="A1" s="1" t="s">
        <v>160</v>
      </c>
      <c r="B1" s="1"/>
      <c r="C1" s="1"/>
      <c r="D1" s="1"/>
      <c r="E1" s="24"/>
      <c r="F1" s="24"/>
    </row>
    <row r="2" spans="1:10" ht="18" customHeight="1">
      <c r="A2" s="139" t="s">
        <v>161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8" customHeight="1">
      <c r="A3" s="2" t="s">
        <v>2</v>
      </c>
      <c r="B3" s="2"/>
      <c r="C3" s="2"/>
      <c r="D3" s="2"/>
      <c r="J3" s="25" t="s">
        <v>162</v>
      </c>
    </row>
    <row r="4" spans="1:10" ht="18" customHeight="1">
      <c r="A4" s="159" t="s">
        <v>163</v>
      </c>
      <c r="B4" s="159"/>
      <c r="C4" s="159"/>
      <c r="D4" s="159"/>
      <c r="E4" s="33" t="s">
        <v>164</v>
      </c>
      <c r="F4" s="33"/>
      <c r="G4" s="33"/>
      <c r="H4" s="33" t="s">
        <v>54</v>
      </c>
      <c r="I4" s="33"/>
      <c r="J4" s="33"/>
    </row>
    <row r="5" spans="1:10" ht="18" customHeight="1">
      <c r="A5" s="159" t="s">
        <v>40</v>
      </c>
      <c r="B5" s="159"/>
      <c r="C5" s="159"/>
      <c r="D5" s="159" t="s">
        <v>165</v>
      </c>
      <c r="E5" s="144" t="s">
        <v>43</v>
      </c>
      <c r="F5" s="144" t="s">
        <v>38</v>
      </c>
      <c r="G5" s="141" t="s">
        <v>39</v>
      </c>
      <c r="H5" s="144" t="s">
        <v>43</v>
      </c>
      <c r="I5" s="144" t="s">
        <v>38</v>
      </c>
      <c r="J5" s="141" t="s">
        <v>39</v>
      </c>
    </row>
    <row r="6" spans="1:13" ht="18" customHeight="1">
      <c r="A6" s="26" t="s">
        <v>50</v>
      </c>
      <c r="B6" s="26" t="s">
        <v>51</v>
      </c>
      <c r="C6" s="26" t="s">
        <v>52</v>
      </c>
      <c r="D6" s="159"/>
      <c r="E6" s="149"/>
      <c r="F6" s="149"/>
      <c r="G6" s="121"/>
      <c r="H6" s="149"/>
      <c r="I6" s="149"/>
      <c r="J6" s="121"/>
      <c r="K6" s="23"/>
      <c r="L6" s="23"/>
      <c r="M6" s="23"/>
    </row>
    <row r="7" spans="1:12" ht="24" customHeight="1">
      <c r="A7" s="12"/>
      <c r="B7" s="12"/>
      <c r="C7" s="12"/>
      <c r="D7" s="11" t="s">
        <v>43</v>
      </c>
      <c r="E7" s="15">
        <v>6688</v>
      </c>
      <c r="F7" s="15">
        <v>6688</v>
      </c>
      <c r="G7" s="30">
        <v>0</v>
      </c>
      <c r="H7" s="15">
        <v>6688</v>
      </c>
      <c r="I7" s="15">
        <v>6688</v>
      </c>
      <c r="J7" s="34">
        <v>0</v>
      </c>
      <c r="K7" s="23"/>
      <c r="L7" s="23"/>
    </row>
    <row r="8" spans="1:10" ht="24" customHeight="1">
      <c r="A8" s="12"/>
      <c r="B8" s="12"/>
      <c r="C8" s="12"/>
      <c r="D8" s="11" t="s">
        <v>2</v>
      </c>
      <c r="E8" s="15">
        <v>6688</v>
      </c>
      <c r="F8" s="15">
        <v>6688</v>
      </c>
      <c r="G8" s="30">
        <v>0</v>
      </c>
      <c r="H8" s="15">
        <v>6688</v>
      </c>
      <c r="I8" s="15">
        <v>6688</v>
      </c>
      <c r="J8" s="34">
        <v>0</v>
      </c>
    </row>
    <row r="9" spans="1:10" ht="24" customHeight="1">
      <c r="A9" s="12"/>
      <c r="B9" s="12"/>
      <c r="C9" s="12"/>
      <c r="D9" s="11" t="s">
        <v>57</v>
      </c>
      <c r="E9" s="15">
        <v>3568</v>
      </c>
      <c r="F9" s="15">
        <v>3568</v>
      </c>
      <c r="G9" s="30">
        <v>0</v>
      </c>
      <c r="H9" s="15">
        <v>3568</v>
      </c>
      <c r="I9" s="15">
        <v>3568</v>
      </c>
      <c r="J9" s="34">
        <v>0</v>
      </c>
    </row>
    <row r="10" spans="1:10" ht="24" customHeight="1">
      <c r="A10" s="12"/>
      <c r="B10" s="12"/>
      <c r="C10" s="12"/>
      <c r="D10" s="11" t="s">
        <v>64</v>
      </c>
      <c r="E10" s="15">
        <v>3568</v>
      </c>
      <c r="F10" s="15">
        <v>3568</v>
      </c>
      <c r="G10" s="30">
        <v>0</v>
      </c>
      <c r="H10" s="15">
        <v>3568</v>
      </c>
      <c r="I10" s="15">
        <v>3568</v>
      </c>
      <c r="J10" s="34">
        <v>0</v>
      </c>
    </row>
    <row r="11" spans="1:10" ht="24" customHeight="1">
      <c r="A11" s="12" t="s">
        <v>58</v>
      </c>
      <c r="B11" s="12" t="s">
        <v>59</v>
      </c>
      <c r="C11" s="12" t="s">
        <v>63</v>
      </c>
      <c r="D11" s="11" t="s">
        <v>166</v>
      </c>
      <c r="E11" s="15">
        <v>2000</v>
      </c>
      <c r="F11" s="15">
        <v>2000</v>
      </c>
      <c r="G11" s="30">
        <v>0</v>
      </c>
      <c r="H11" s="15">
        <v>2000</v>
      </c>
      <c r="I11" s="15">
        <v>2000</v>
      </c>
      <c r="J11" s="34">
        <v>0</v>
      </c>
    </row>
    <row r="12" spans="1:10" ht="24" customHeight="1">
      <c r="A12" s="12" t="s">
        <v>58</v>
      </c>
      <c r="B12" s="12" t="s">
        <v>59</v>
      </c>
      <c r="C12" s="12" t="s">
        <v>63</v>
      </c>
      <c r="D12" s="11" t="s">
        <v>167</v>
      </c>
      <c r="E12" s="15">
        <v>1568</v>
      </c>
      <c r="F12" s="15">
        <v>1568</v>
      </c>
      <c r="G12" s="30">
        <v>0</v>
      </c>
      <c r="H12" s="15">
        <v>1568</v>
      </c>
      <c r="I12" s="15">
        <v>1568</v>
      </c>
      <c r="J12" s="34">
        <v>0</v>
      </c>
    </row>
    <row r="13" spans="1:10" ht="24" customHeight="1">
      <c r="A13" s="12"/>
      <c r="B13" s="12"/>
      <c r="C13" s="12"/>
      <c r="D13" s="11" t="s">
        <v>75</v>
      </c>
      <c r="E13" s="15">
        <v>3120</v>
      </c>
      <c r="F13" s="15">
        <v>3120</v>
      </c>
      <c r="G13" s="30">
        <v>0</v>
      </c>
      <c r="H13" s="15">
        <v>3120</v>
      </c>
      <c r="I13" s="15">
        <v>3120</v>
      </c>
      <c r="J13" s="34">
        <v>0</v>
      </c>
    </row>
    <row r="14" spans="1:10" ht="24" customHeight="1">
      <c r="A14" s="12"/>
      <c r="B14" s="12"/>
      <c r="C14" s="12"/>
      <c r="D14" s="11" t="s">
        <v>78</v>
      </c>
      <c r="E14" s="15">
        <v>3120</v>
      </c>
      <c r="F14" s="15">
        <v>3120</v>
      </c>
      <c r="G14" s="30">
        <v>0</v>
      </c>
      <c r="H14" s="15">
        <v>3120</v>
      </c>
      <c r="I14" s="15">
        <v>3120</v>
      </c>
      <c r="J14" s="34">
        <v>0</v>
      </c>
    </row>
    <row r="15" spans="1:10" ht="24" customHeight="1">
      <c r="A15" s="12" t="s">
        <v>58</v>
      </c>
      <c r="B15" s="12" t="s">
        <v>59</v>
      </c>
      <c r="C15" s="12" t="s">
        <v>76</v>
      </c>
      <c r="D15" s="11" t="s">
        <v>168</v>
      </c>
      <c r="E15" s="15">
        <v>3120</v>
      </c>
      <c r="F15" s="15">
        <v>3120</v>
      </c>
      <c r="G15" s="30">
        <v>0</v>
      </c>
      <c r="H15" s="15">
        <v>3120</v>
      </c>
      <c r="I15" s="15">
        <v>3120</v>
      </c>
      <c r="J15" s="34">
        <v>0</v>
      </c>
    </row>
    <row r="16" spans="1:9" ht="18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8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8" customHeight="1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8" customHeight="1">
      <c r="A19" s="23"/>
      <c r="B19" s="23"/>
      <c r="C19" s="23"/>
      <c r="D19" s="23"/>
      <c r="E19" s="23"/>
      <c r="F19" s="23"/>
      <c r="G19" s="23"/>
      <c r="H19" s="23"/>
      <c r="I19" s="23"/>
    </row>
    <row r="20" spans="4:9" ht="18" customHeight="1">
      <c r="D20" s="23"/>
      <c r="E20" s="23"/>
      <c r="F20" s="23"/>
      <c r="G20" s="23"/>
      <c r="H20" s="23"/>
      <c r="I20" s="23"/>
    </row>
    <row r="21" spans="5:9" ht="18" customHeight="1">
      <c r="E21" s="23"/>
      <c r="F21" s="23"/>
      <c r="G21" s="23"/>
      <c r="H21" s="23"/>
      <c r="I21" s="23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体产科:青必文</cp:lastModifiedBy>
  <cp:lastPrinted>2017-12-29T01:45:36Z</cp:lastPrinted>
  <dcterms:created xsi:type="dcterms:W3CDTF">2017-12-24T01:59:18Z</dcterms:created>
  <dcterms:modified xsi:type="dcterms:W3CDTF">2018-01-24T03:42:18Z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